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ÜHISKATALOOG IGAVENE\2014-2020\Tootearendus\1. Ettevõtluse ja ekspordi keskus\Piirkondlikud algatused\Rakendusdokumendid\Puhtad dokud\veeb\"/>
    </mc:Choice>
  </mc:AlternateContent>
  <bookViews>
    <workbookView xWindow="0" yWindow="60" windowWidth="20730" windowHeight="9855" activeTab="1"/>
  </bookViews>
  <sheets>
    <sheet name="Koond" sheetId="1" r:id="rId1"/>
    <sheet name="1"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E49" i="2" l="1"/>
  <c r="G18" i="1"/>
  <c r="B22" i="1"/>
  <c r="F21" i="1"/>
  <c r="B20" i="1"/>
  <c r="D17" i="1"/>
  <c r="G17" i="1"/>
  <c r="G12" i="1"/>
  <c r="H15" i="1"/>
  <c r="B19" i="1"/>
  <c r="F16" i="1"/>
  <c r="H18" i="1"/>
  <c r="C15" i="1"/>
  <c r="H16" i="1"/>
  <c r="E22" i="1"/>
  <c r="H22" i="1"/>
  <c r="D15" i="1"/>
  <c r="D22" i="1"/>
  <c r="G13" i="1"/>
  <c r="C21" i="1"/>
  <c r="F22" i="1"/>
  <c r="E15" i="1"/>
  <c r="H14" i="1"/>
  <c r="E14" i="1"/>
  <c r="H21" i="1"/>
  <c r="F19" i="1"/>
  <c r="F12" i="1"/>
  <c r="D19" i="1"/>
  <c r="H20" i="1"/>
  <c r="F13" i="1"/>
  <c r="B18" i="1"/>
  <c r="C18" i="1"/>
  <c r="C20" i="1"/>
  <c r="E21" i="1"/>
  <c r="B15" i="1"/>
  <c r="B16" i="1"/>
  <c r="F17" i="1"/>
  <c r="G21" i="1"/>
  <c r="B21" i="1"/>
  <c r="C13" i="1"/>
  <c r="G19" i="1"/>
  <c r="D13" i="1"/>
  <c r="C19" i="1"/>
  <c r="B17" i="1"/>
  <c r="E16" i="1"/>
  <c r="F14" i="1"/>
  <c r="H19" i="1"/>
  <c r="D14" i="1"/>
  <c r="E19" i="1"/>
  <c r="E20" i="1"/>
  <c r="C17" i="1"/>
  <c r="D20" i="1"/>
  <c r="B14" i="1"/>
  <c r="G16" i="1"/>
  <c r="G20" i="1"/>
  <c r="D21" i="1"/>
  <c r="C12" i="1"/>
  <c r="D18" i="1"/>
  <c r="G15" i="1"/>
  <c r="B13" i="1"/>
  <c r="C14" i="1"/>
  <c r="H12" i="1"/>
  <c r="H17" i="1"/>
  <c r="F20" i="1"/>
  <c r="F18" i="1"/>
  <c r="C16" i="1"/>
  <c r="E17" i="1"/>
  <c r="F15" i="1"/>
  <c r="G22" i="1"/>
  <c r="H13" i="1"/>
  <c r="E18" i="1"/>
  <c r="G14" i="1"/>
  <c r="E13" i="1"/>
  <c r="C22" i="1"/>
  <c r="D16" i="1"/>
  <c r="H23" i="1" l="1"/>
  <c r="F8" i="1" s="1"/>
  <c r="H8" i="1" s="1"/>
  <c r="I8" i="1" s="1"/>
  <c r="B5" i="2"/>
  <c r="D12" i="1"/>
  <c r="B12" i="1"/>
  <c r="E12" i="1"/>
  <c r="C38" i="1" l="1"/>
</calcChain>
</file>

<file path=xl/comments1.xml><?xml version="1.0" encoding="utf-8"?>
<comments xmlns="http://schemas.openxmlformats.org/spreadsheetml/2006/main">
  <authors>
    <author>PilleRu</author>
  </authors>
  <commentList>
    <comment ref="E7" authorId="0" shapeId="0">
      <text>
        <r>
          <rPr>
            <b/>
            <sz val="9"/>
            <color indexed="81"/>
            <rFont val="Tahoma"/>
            <family val="2"/>
            <charset val="186"/>
          </rPr>
          <t>PilleRu:</t>
        </r>
        <r>
          <rPr>
            <sz val="9"/>
            <color indexed="81"/>
            <rFont val="Tahoma"/>
            <family val="2"/>
            <charset val="186"/>
          </rPr>
          <t xml:space="preserve">
Kas me tahame küsida ka 2015-2016 kasutatud toetust?</t>
        </r>
      </text>
    </comment>
  </commentList>
</comments>
</file>

<file path=xl/comments2.xml><?xml version="1.0" encoding="utf-8"?>
<comments xmlns="http://schemas.openxmlformats.org/spreadsheetml/2006/main">
  <authors>
    <author>KaidoS</author>
  </authors>
  <commentList>
    <comment ref="A51" authorId="0" shapeId="0">
      <text>
        <r>
          <rPr>
            <b/>
            <sz val="8"/>
            <color indexed="81"/>
            <rFont val="Tahoma"/>
            <family val="2"/>
            <charset val="186"/>
          </rPr>
          <t>KaidoS:</t>
        </r>
        <r>
          <rPr>
            <sz val="8"/>
            <color indexed="81"/>
            <rFont val="Tahoma"/>
            <family val="2"/>
            <charset val="186"/>
          </rPr>
          <t xml:space="preserve">
mida tegevuse elluviija saab mõjutada </t>
        </r>
      </text>
    </comment>
  </commentList>
</comments>
</file>

<file path=xl/sharedStrings.xml><?xml version="1.0" encoding="utf-8"?>
<sst xmlns="http://schemas.openxmlformats.org/spreadsheetml/2006/main" count="97" uniqueCount="94">
  <si>
    <t>nr</t>
  </si>
  <si>
    <t>Tegevus</t>
  </si>
  <si>
    <t>Elluviimise aeg</t>
  </si>
  <si>
    <t>Asutus</t>
  </si>
  <si>
    <t>Kokkulepe</t>
  </si>
  <si>
    <t>Summa</t>
  </si>
  <si>
    <t xml:space="preserve">viide tõendusele </t>
  </si>
  <si>
    <t xml:space="preserve">KOKKU </t>
  </si>
  <si>
    <t>Tegevuse eesmärgi kirjeldus</t>
  </si>
  <si>
    <t>kes, kuidas ja millal mõõdab</t>
  </si>
  <si>
    <t>mis õigupoolest muutuma peab ja saab</t>
  </si>
  <si>
    <t>tulemusmõõdik</t>
  </si>
  <si>
    <t xml:space="preserve">VÄLJUND </t>
  </si>
  <si>
    <t>milles väljendub muutus</t>
  </si>
  <si>
    <t>väljundi mõõdik</t>
  </si>
  <si>
    <t xml:space="preserve">Täpsustused </t>
  </si>
  <si>
    <t>MAK</t>
  </si>
  <si>
    <t>tegijate kaupa - Mida tehakse?</t>
  </si>
  <si>
    <t>Tegevuse periood:</t>
  </si>
  <si>
    <t>varaseim kuupäev</t>
  </si>
  <si>
    <t>hiliseim kuupäev</t>
  </si>
  <si>
    <t>EELARVE</t>
  </si>
  <si>
    <t>Summa kokku</t>
  </si>
  <si>
    <t>Riski kirjeldus</t>
  </si>
  <si>
    <t>valitud hajutamise viis</t>
  </si>
  <si>
    <t xml:space="preserve">Rahaline maht </t>
  </si>
  <si>
    <t>Toetuse summa</t>
  </si>
  <si>
    <t>Toetuse osakaal</t>
  </si>
  <si>
    <t>Oodatavat tulemust kirjeldav mõõdik</t>
  </si>
  <si>
    <t>OMAFINANTSEERINGU ALLIKAD</t>
  </si>
  <si>
    <t>Muutuse kirjeldus/Oodatav tulemus</t>
  </si>
  <si>
    <t>Üldandmed</t>
  </si>
  <si>
    <t>siia dokumendi nimi, viide sellele</t>
  </si>
  <si>
    <t xml:space="preserve">Koostaja </t>
  </si>
  <si>
    <t>isik, kes vastutas kokkupanemise eest ja kes on edasiseks kontaktiks. ees ja perenimi, amet</t>
  </si>
  <si>
    <t>Eesmärgi kirjeldus</t>
  </si>
  <si>
    <t>Omafin. summa</t>
  </si>
  <si>
    <t>Maakonna strateegiline eesmärk, mida tegevus toetab</t>
  </si>
  <si>
    <t xml:space="preserve">TULEMUS </t>
  </si>
  <si>
    <t xml:space="preserve">RISKID </t>
  </si>
  <si>
    <t>TEGEVUSE EESMÄRK</t>
  </si>
  <si>
    <t>OODATAV MUUTUS</t>
  </si>
  <si>
    <t>Mõõdik</t>
  </si>
  <si>
    <t>Tänane tase</t>
  </si>
  <si>
    <t>TEGEVUSE SISU KIRJELDUS</t>
  </si>
  <si>
    <t>TEGEVUSTE ELLUVIIMISEL OSALEJAD</t>
  </si>
  <si>
    <t xml:space="preserve">Roll tegevuse elluviimisel </t>
  </si>
  <si>
    <t>Vajadusel alategevuste ja etappide lõikes</t>
  </si>
  <si>
    <t>Tegevuse algus</t>
  </si>
  <si>
    <t>Mil viisil, mis ajani</t>
  </si>
  <si>
    <t>Tegevuse lõpp</t>
  </si>
  <si>
    <t>PIIRKONDLIKE ALGATUSTE PROGRAMMI TEGEVUSKAVA</t>
  </si>
  <si>
    <t>Tegevuse elluviimises osalejad</t>
  </si>
  <si>
    <t xml:space="preserve"> </t>
  </si>
  <si>
    <t xml:space="preserve">Programmi tegevus </t>
  </si>
  <si>
    <t>TEGEVUSTE EELDATAV MÕJU LÄBIVATELE TEEMADELE</t>
  </si>
  <si>
    <t>Regionaalareng</t>
  </si>
  <si>
    <t>Keskkonnahoid ja kliima</t>
  </si>
  <si>
    <t>Infoühiskond</t>
  </si>
  <si>
    <t>Riigivalitsemine</t>
  </si>
  <si>
    <t>Möju olemasolu</t>
  </si>
  <si>
    <t xml:space="preserve">Mõju sisu </t>
  </si>
  <si>
    <t>jah/ei</t>
  </si>
  <si>
    <t>TEGEVUSE NIMETUS</t>
  </si>
  <si>
    <t>Tase pärast tegevuse elluviimist</t>
  </si>
  <si>
    <r>
      <t xml:space="preserve">Struktuurivahendite kasutamise eesmärk või eesmärgid, millesse tegevus panustab
</t>
    </r>
    <r>
      <rPr>
        <i/>
        <sz val="12"/>
        <color theme="1"/>
        <rFont val="Calibri"/>
        <family val="2"/>
        <charset val="186"/>
        <scheme val="minor"/>
      </rPr>
      <t>(kui on asjakohane)</t>
    </r>
  </si>
  <si>
    <r>
      <t xml:space="preserve">Selgitused, kuidas on seotud
</t>
    </r>
    <r>
      <rPr>
        <i/>
        <sz val="11"/>
        <color theme="1"/>
        <rFont val="Calibri"/>
        <family val="2"/>
        <charset val="186"/>
        <scheme val="minor"/>
      </rPr>
      <t>(vajadusel)</t>
    </r>
  </si>
  <si>
    <t>Kuidas on seotud tegevuse eesmärgid ja maakonna strateegiline eesmärk</t>
  </si>
  <si>
    <t>TEGEVUSPLAAN</t>
  </si>
  <si>
    <t xml:space="preserve">Muudatusvajaduse all on vajalik 
a) kirjeldada kitsaskoht 
b) tuua välja selle eeldatavad põhjused ning 
c) selgitada olukorda ja trende (võimalusel arvandmete, uuringute või ekspertarvamuste baasilt)
d) kui asjakohane, siis tuua välja seosed 2015-2016 aasta  tugiprogrammi elluviidud tegevuste ja saavutatuga. </t>
  </si>
  <si>
    <r>
      <t xml:space="preserve">Tänane olukord 
</t>
    </r>
    <r>
      <rPr>
        <sz val="11"/>
        <rFont val="Calibri"/>
        <family val="2"/>
        <charset val="186"/>
        <scheme val="minor"/>
      </rPr>
      <t>(asjasepuutuva kirjeldus)</t>
    </r>
  </si>
  <si>
    <t>Lõpptase, kui tegevus jätkub ka pärast 2019.aastat</t>
  </si>
  <si>
    <t>Tegevuse jätkuvus pärast 2019. aastat</t>
  </si>
  <si>
    <t>Tugiprogrammi aluseks olev maakondlik arendusdokument</t>
  </si>
  <si>
    <t>Tulemuse tase 2020</t>
  </si>
  <si>
    <t xml:space="preserve">Tugiprogrammi koostamises osalenud organisatsioonid </t>
  </si>
  <si>
    <t>nimekiri organisastioonidest,  kes osalesid</t>
  </si>
  <si>
    <t>ees- ja perenimi</t>
  </si>
  <si>
    <t>Tugiprogrammi koostamises kaasatud ekspert</t>
  </si>
  <si>
    <t>vastavalt tugiprogrammide piirmääradele</t>
  </si>
  <si>
    <t>Kitsaskohad, mida lahendada püütakse. Eelnenud tegevuste tulemus.</t>
  </si>
  <si>
    <t>Võimalused ja lahendid tõhusaks muutuseks eesmärgi saavutamisel</t>
  </si>
  <si>
    <t xml:space="preserve">Tugiprogrammi maksimaalne toetusmaht 2017-2019 </t>
  </si>
  <si>
    <t>Tugiprogrammi kogumaht 2017-2019</t>
  </si>
  <si>
    <t>Elluviija ja kaasatud organisastioonid</t>
  </si>
  <si>
    <t>Elluviija ja kaasatud organisatsioonid ootused  (eesmärgid, soovitud tulemused), muud täpsustused</t>
  </si>
  <si>
    <t>organisastsioon 1</t>
  </si>
  <si>
    <t>organisatsioon 2</t>
  </si>
  <si>
    <t>2015-2016 toetusprogrammi perioodi kohustustega katmata jäägi prognoos</t>
  </si>
  <si>
    <t>PIIRKONDLIKUD ALGATUSED TÖÖHÕIVE JA ETTEVÕTLIKKUSE EDENDAMISEKS</t>
  </si>
  <si>
    <t>TUGIPROGRAMMI VORM PERIOODIL 2017-2023</t>
  </si>
  <si>
    <t>…….. maakonna tugiprogramm perioodil 2017-2019</t>
  </si>
  <si>
    <r>
      <t>P</t>
    </r>
    <r>
      <rPr>
        <b/>
        <sz val="12"/>
        <color rgb="FF000000"/>
        <rFont val="Calibri"/>
        <family val="2"/>
        <charset val="186"/>
        <scheme val="minor"/>
      </rPr>
      <t>IIRKONDLIKUD ALGATUSED TÖÖHÕIVE JA ETTEVÕTLIKKUSE EDENDAMISEKS</t>
    </r>
  </si>
  <si>
    <t>Võrdsed võimalused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</si>
</sst>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25]_-;\-* #,##0.00\ [$€-425]_-;_-* &quot;-&quot;??\ [$€-425]_-;_-@_-"/>
  </numFmts>
  <fonts count="22"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color theme="1"/>
      <name val="Calibri"/>
      <family val="2"/>
      <charset val="186"/>
      <scheme val="minor"/>
    </font>
    <font>
      <i/>
      <sz val="10"/>
      <color theme="1"/>
      <name val="Calibri"/>
      <family val="2"/>
      <charset val="186"/>
      <scheme val="minor"/>
    </font>
    <font>
      <sz val="9"/>
      <color rgb="FF000000"/>
      <name val="Verdana"/>
      <family val="2"/>
      <charset val="186"/>
    </font>
    <font>
      <sz val="8"/>
      <color indexed="81"/>
      <name val="Tahoma"/>
      <family val="2"/>
      <charset val="186"/>
    </font>
    <font>
      <b/>
      <sz val="8"/>
      <color indexed="81"/>
      <name val="Tahoma"/>
      <family val="2"/>
      <charset val="186"/>
    </font>
    <font>
      <sz val="14"/>
      <color theme="1"/>
      <name val="Calibri"/>
      <family val="2"/>
      <charset val="186"/>
      <scheme val="minor"/>
    </font>
    <font>
      <sz val="11"/>
      <color theme="0"/>
      <name val="Calibri"/>
      <family val="2"/>
      <charset val="186"/>
      <scheme val="minor"/>
    </font>
    <font>
      <i/>
      <sz val="12"/>
      <color theme="1"/>
      <name val="Calibri"/>
      <family val="2"/>
      <charset val="186"/>
      <scheme val="minor"/>
    </font>
    <font>
      <sz val="9"/>
      <color indexed="81"/>
      <name val="Tahoma"/>
      <family val="2"/>
      <charset val="186"/>
    </font>
    <font>
      <b/>
      <sz val="9"/>
      <color indexed="81"/>
      <name val="Tahoma"/>
      <family val="2"/>
      <charset val="186"/>
    </font>
    <font>
      <sz val="11"/>
      <color rgb="FF0070C0"/>
      <name val="Calibri"/>
      <family val="2"/>
      <charset val="186"/>
      <scheme val="minor"/>
    </font>
    <font>
      <sz val="11"/>
      <name val="Calibri"/>
      <family val="2"/>
      <charset val="186"/>
      <scheme val="minor"/>
    </font>
    <font>
      <i/>
      <sz val="11"/>
      <name val="Calibri"/>
      <family val="2"/>
      <charset val="186"/>
      <scheme val="minor"/>
    </font>
    <font>
      <b/>
      <sz val="11"/>
      <name val="Calibri"/>
      <family val="2"/>
      <charset val="186"/>
      <scheme val="minor"/>
    </font>
    <font>
      <sz val="10"/>
      <color theme="1"/>
      <name val="Calibri"/>
      <family val="2"/>
      <charset val="186"/>
      <scheme val="minor"/>
    </font>
    <font>
      <b/>
      <sz val="14"/>
      <color rgb="FF000000"/>
      <name val="Calibri"/>
      <family val="2"/>
      <charset val="186"/>
      <scheme val="minor"/>
    </font>
    <font>
      <b/>
      <sz val="14"/>
      <name val="Calibri"/>
      <family val="2"/>
      <charset val="186"/>
      <scheme val="minor"/>
    </font>
    <font>
      <b/>
      <sz val="14"/>
      <color theme="1"/>
      <name val="Calibri"/>
      <family val="2"/>
      <charset val="186"/>
      <scheme val="minor"/>
    </font>
    <font>
      <b/>
      <sz val="12"/>
      <color rgb="FF000000"/>
      <name val="Calibri"/>
      <family val="2"/>
      <charset val="186"/>
      <scheme val="minor"/>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00">
    <xf numFmtId="0" fontId="0" fillId="0" borderId="0" xfId="0"/>
    <xf numFmtId="0" fontId="0" fillId="0" borderId="0" xfId="0"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3" xfId="0" applyFont="1" applyBorder="1" applyAlignment="1">
      <alignment wrapText="1"/>
    </xf>
    <xf numFmtId="0" fontId="1" fillId="0" borderId="2" xfId="0" applyFont="1" applyBorder="1" applyAlignment="1">
      <alignment wrapText="1"/>
    </xf>
    <xf numFmtId="0" fontId="0" fillId="0" borderId="0"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2" fillId="0" borderId="3" xfId="0" applyFont="1" applyBorder="1" applyAlignment="1">
      <alignment vertical="center" wrapText="1"/>
    </xf>
    <xf numFmtId="0" fontId="2" fillId="0" borderId="0" xfId="0" applyFont="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Alignment="1">
      <alignment wrapText="1"/>
    </xf>
    <xf numFmtId="0" fontId="0" fillId="2" borderId="1" xfId="0" applyFill="1" applyBorder="1" applyAlignment="1">
      <alignment wrapText="1"/>
    </xf>
    <xf numFmtId="0" fontId="4" fillId="0" borderId="1" xfId="0" applyFont="1" applyBorder="1" applyAlignment="1">
      <alignment wrapText="1"/>
    </xf>
    <xf numFmtId="0" fontId="1" fillId="2" borderId="2" xfId="0" applyFont="1" applyFill="1" applyBorder="1" applyAlignment="1">
      <alignment wrapText="1"/>
    </xf>
    <xf numFmtId="9" fontId="2" fillId="0" borderId="1" xfId="1" applyFont="1" applyBorder="1" applyAlignment="1">
      <alignment wrapText="1"/>
    </xf>
    <xf numFmtId="0" fontId="5" fillId="0" borderId="0" xfId="0" applyFont="1" applyFill="1"/>
    <xf numFmtId="0" fontId="0" fillId="0" borderId="0" xfId="0" applyFont="1" applyFill="1" applyAlignment="1">
      <alignment horizontal="left" wrapText="1"/>
    </xf>
    <xf numFmtId="0" fontId="1" fillId="0" borderId="7" xfId="0" applyFont="1" applyBorder="1" applyAlignment="1">
      <alignment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0" fillId="0" borderId="0" xfId="0" applyAlignment="1"/>
    <xf numFmtId="0" fontId="8" fillId="0" borderId="0" xfId="0" applyFont="1" applyFill="1" applyAlignment="1">
      <alignment wrapText="1"/>
    </xf>
    <xf numFmtId="0" fontId="0" fillId="0" borderId="0" xfId="0" applyBorder="1" applyAlignment="1">
      <alignment vertical="center" wrapText="1"/>
    </xf>
    <xf numFmtId="0" fontId="2" fillId="0" borderId="0" xfId="0" applyFon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8" xfId="0" applyBorder="1" applyAlignment="1">
      <alignment wrapText="1"/>
    </xf>
    <xf numFmtId="0" fontId="0" fillId="0" borderId="12" xfId="0" applyBorder="1" applyAlignment="1">
      <alignment wrapText="1"/>
    </xf>
    <xf numFmtId="0" fontId="0" fillId="2" borderId="1" xfId="0" applyFont="1" applyFill="1" applyBorder="1" applyAlignment="1"/>
    <xf numFmtId="0" fontId="8" fillId="0" borderId="1" xfId="0" applyFont="1" applyBorder="1" applyAlignment="1">
      <alignment wrapText="1"/>
    </xf>
    <xf numFmtId="0" fontId="9" fillId="0" borderId="0" xfId="0" applyFont="1" applyFill="1" applyAlignment="1">
      <alignment wrapText="1"/>
    </xf>
    <xf numFmtId="0" fontId="0" fillId="3" borderId="1" xfId="0" applyFont="1" applyFill="1" applyBorder="1" applyAlignment="1">
      <alignment wrapText="1"/>
    </xf>
    <xf numFmtId="0" fontId="0" fillId="3" borderId="3" xfId="0" applyFont="1" applyFill="1" applyBorder="1" applyAlignment="1">
      <alignment wrapText="1"/>
    </xf>
    <xf numFmtId="164" fontId="0" fillId="3" borderId="1" xfId="0" applyNumberFormat="1" applyFill="1" applyBorder="1" applyAlignment="1">
      <alignment wrapText="1"/>
    </xf>
    <xf numFmtId="0" fontId="1" fillId="0" borderId="0" xfId="0" applyFont="1" applyFill="1" applyBorder="1" applyAlignment="1">
      <alignment wrapText="1"/>
    </xf>
    <xf numFmtId="0" fontId="0" fillId="0" borderId="0" xfId="0" applyFill="1" applyBorder="1" applyAlignment="1">
      <alignment horizontal="right" vertical="center" wrapText="1"/>
    </xf>
    <xf numFmtId="0" fontId="1" fillId="2" borderId="2" xfId="0" applyFont="1" applyFill="1" applyBorder="1" applyAlignment="1">
      <alignmen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6" xfId="0" applyFont="1" applyFill="1" applyBorder="1" applyAlignment="1">
      <alignment vertical="center" wrapText="1"/>
    </xf>
    <xf numFmtId="0" fontId="1" fillId="0" borderId="0" xfId="0" applyFont="1" applyAlignment="1">
      <alignment wrapText="1"/>
    </xf>
    <xf numFmtId="0" fontId="1" fillId="0" borderId="0" xfId="0" applyFont="1" applyBorder="1" applyAlignment="1">
      <alignment vertical="center"/>
    </xf>
    <xf numFmtId="0" fontId="13" fillId="0" borderId="3" xfId="0" applyFont="1" applyBorder="1" applyAlignment="1">
      <alignment wrapText="1"/>
    </xf>
    <xf numFmtId="0" fontId="0" fillId="0" borderId="7" xfId="0" applyFill="1" applyBorder="1" applyAlignment="1">
      <alignment wrapText="1"/>
    </xf>
    <xf numFmtId="0" fontId="1" fillId="0" borderId="0" xfId="0" applyFont="1" applyBorder="1" applyAlignment="1">
      <alignment wrapText="1"/>
    </xf>
    <xf numFmtId="0" fontId="14" fillId="0" borderId="1" xfId="0" applyFont="1" applyBorder="1" applyAlignment="1">
      <alignment vertical="center" wrapText="1"/>
    </xf>
    <xf numFmtId="0" fontId="15" fillId="0" borderId="0" xfId="0" applyFont="1" applyFill="1" applyBorder="1" applyAlignment="1">
      <alignment vertical="center"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2" xfId="0" applyFont="1" applyFill="1" applyBorder="1" applyAlignment="1">
      <alignment vertical="center" wrapText="1"/>
    </xf>
    <xf numFmtId="0" fontId="1" fillId="2" borderId="8" xfId="0" applyFont="1" applyFill="1" applyBorder="1" applyAlignment="1">
      <alignment wrapText="1"/>
    </xf>
    <xf numFmtId="0" fontId="1" fillId="2" borderId="9" xfId="0" applyFont="1" applyFill="1" applyBorder="1" applyAlignment="1">
      <alignment wrapText="1"/>
    </xf>
    <xf numFmtId="0" fontId="1" fillId="2" borderId="17" xfId="0" applyFont="1" applyFill="1" applyBorder="1" applyAlignment="1">
      <alignment wrapText="1"/>
    </xf>
    <xf numFmtId="0" fontId="0" fillId="0" borderId="3" xfId="0" applyBorder="1" applyAlignment="1">
      <alignment wrapText="1"/>
    </xf>
    <xf numFmtId="0" fontId="14" fillId="2" borderId="1" xfId="0" applyFont="1" applyFill="1" applyBorder="1" applyAlignment="1">
      <alignment wrapText="1"/>
    </xf>
    <xf numFmtId="0" fontId="16" fillId="2" borderId="2" xfId="0" applyFont="1" applyFill="1" applyBorder="1" applyAlignment="1">
      <alignment wrapText="1"/>
    </xf>
    <xf numFmtId="0" fontId="15" fillId="0" borderId="1" xfId="0" applyFont="1" applyBorder="1" applyAlignment="1">
      <alignment wrapText="1"/>
    </xf>
    <xf numFmtId="0" fontId="14" fillId="0" borderId="1" xfId="0" applyFont="1" applyBorder="1" applyAlignment="1">
      <alignment wrapText="1"/>
    </xf>
    <xf numFmtId="0" fontId="17" fillId="0" borderId="0" xfId="0" applyFont="1" applyAlignment="1">
      <alignment horizontal="left" vertical="center" indent="1"/>
    </xf>
    <xf numFmtId="0" fontId="18" fillId="0" borderId="0" xfId="0" applyFont="1" applyAlignment="1">
      <alignment horizontal="left" vertical="center" indent="1"/>
    </xf>
    <xf numFmtId="0" fontId="19" fillId="0" borderId="0" xfId="0" applyFont="1"/>
    <xf numFmtId="0" fontId="20" fillId="0" borderId="0" xfId="0" applyFont="1" applyAlignment="1"/>
    <xf numFmtId="0" fontId="2" fillId="0" borderId="1" xfId="0" applyFont="1" applyBorder="1" applyAlignment="1">
      <alignment vertical="center" wrapText="1"/>
    </xf>
    <xf numFmtId="0" fontId="1" fillId="0" borderId="0" xfId="0" applyFont="1" applyFill="1" applyAlignment="1" applyProtection="1">
      <alignment horizontal="left" vertical="top" wrapText="1"/>
    </xf>
    <xf numFmtId="0" fontId="2" fillId="0" borderId="8" xfId="0" applyFont="1" applyBorder="1" applyAlignment="1">
      <alignment vertical="center" wrapText="1"/>
    </xf>
    <xf numFmtId="0" fontId="2" fillId="0" borderId="9"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left" wrapText="1"/>
    </xf>
    <xf numFmtId="0" fontId="0" fillId="0" borderId="0" xfId="0" applyAlignment="1">
      <alignment horizontal="left" wrapText="1"/>
    </xf>
    <xf numFmtId="0" fontId="14" fillId="0" borderId="0" xfId="0" applyFont="1" applyBorder="1" applyAlignment="1">
      <alignment horizontal="left"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5" fillId="0" borderId="8" xfId="0" applyFont="1" applyBorder="1" applyAlignment="1">
      <alignment vertical="center" wrapText="1"/>
    </xf>
    <xf numFmtId="0" fontId="14" fillId="0" borderId="1" xfId="0" applyFont="1" applyBorder="1" applyAlignment="1">
      <alignment vertical="center" wrapText="1"/>
    </xf>
    <xf numFmtId="0" fontId="1" fillId="2" borderId="8" xfId="0" applyFont="1" applyFill="1" applyBorder="1" applyAlignment="1">
      <alignment vertical="center" wrapText="1"/>
    </xf>
    <xf numFmtId="0" fontId="1" fillId="2" borderId="17" xfId="0" applyFont="1" applyFill="1" applyBorder="1" applyAlignment="1">
      <alignment vertical="center" wrapText="1"/>
    </xf>
    <xf numFmtId="0" fontId="1" fillId="2" borderId="9" xfId="0" applyFont="1" applyFill="1" applyBorder="1" applyAlignment="1">
      <alignment vertical="center" wrapText="1"/>
    </xf>
    <xf numFmtId="0" fontId="1" fillId="0" borderId="2" xfId="0" applyFont="1" applyFill="1" applyBorder="1" applyAlignment="1">
      <alignment wrapText="1"/>
    </xf>
    <xf numFmtId="0" fontId="1" fillId="0" borderId="3"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vertical="center" wrapText="1"/>
    </xf>
    <xf numFmtId="0" fontId="0" fillId="0" borderId="1" xfId="0" applyBorder="1" applyAlignment="1">
      <alignment vertical="center" wrapText="1"/>
    </xf>
    <xf numFmtId="0" fontId="0" fillId="0" borderId="3" xfId="0" applyFill="1" applyBorder="1" applyAlignment="1">
      <alignment wrapText="1"/>
    </xf>
    <xf numFmtId="0" fontId="0" fillId="0" borderId="1" xfId="0" applyFill="1" applyBorder="1" applyAlignment="1">
      <alignment wrapText="1"/>
    </xf>
    <xf numFmtId="0" fontId="2" fillId="0" borderId="1" xfId="0" applyFont="1" applyFill="1" applyBorder="1" applyAlignment="1">
      <alignment vertical="center" wrapText="1"/>
    </xf>
    <xf numFmtId="0" fontId="1" fillId="2" borderId="13" xfId="0" applyFont="1" applyFill="1" applyBorder="1" applyAlignment="1">
      <alignment vertical="center" wrapText="1"/>
    </xf>
    <xf numFmtId="0" fontId="1" fillId="2" borderId="10" xfId="0" applyFont="1" applyFill="1" applyBorder="1" applyAlignment="1">
      <alignment vertical="center" wrapText="1"/>
    </xf>
    <xf numFmtId="0" fontId="2" fillId="0" borderId="14" xfId="0" applyFont="1" applyBorder="1" applyAlignment="1">
      <alignment wrapText="1"/>
    </xf>
    <xf numFmtId="0" fontId="2" fillId="0" borderId="15"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0" fillId="0" borderId="8" xfId="0" applyFill="1" applyBorder="1" applyAlignment="1">
      <alignment wrapText="1"/>
    </xf>
    <xf numFmtId="0" fontId="0" fillId="0" borderId="9" xfId="0" applyFill="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0</xdr:row>
      <xdr:rowOff>323850</xdr:rowOff>
    </xdr:from>
    <xdr:to>
      <xdr:col>4</xdr:col>
      <xdr:colOff>3175</xdr:colOff>
      <xdr:row>3</xdr:row>
      <xdr:rowOff>139065</xdr:rowOff>
    </xdr:to>
    <xdr:pic>
      <xdr:nvPicPr>
        <xdr:cNvPr id="3"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3425" y="323850"/>
          <a:ext cx="974725" cy="586740"/>
        </a:xfrm>
        <a:prstGeom prst="rect">
          <a:avLst/>
        </a:prstGeom>
      </xdr:spPr>
    </xdr:pic>
    <xdr:clientData/>
  </xdr:twoCellAnchor>
  <xdr:twoCellAnchor editAs="oneCell">
    <xdr:from>
      <xdr:col>4</xdr:col>
      <xdr:colOff>53340</xdr:colOff>
      <xdr:row>1</xdr:row>
      <xdr:rowOff>45720</xdr:rowOff>
    </xdr:from>
    <xdr:to>
      <xdr:col>5</xdr:col>
      <xdr:colOff>1904</xdr:colOff>
      <xdr:row>2</xdr:row>
      <xdr:rowOff>182879</xdr:rowOff>
    </xdr:to>
    <xdr:pic>
      <xdr:nvPicPr>
        <xdr:cNvPr id="4"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0700" y="396240"/>
          <a:ext cx="1043939" cy="3352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219075</xdr:colOff>
      <xdr:row>0</xdr:row>
      <xdr:rowOff>0</xdr:rowOff>
    </xdr:from>
    <xdr:to>
      <xdr:col>4</xdr:col>
      <xdr:colOff>1193800</xdr:colOff>
      <xdr:row>1</xdr:row>
      <xdr:rowOff>234315</xdr:rowOff>
    </xdr:to>
    <xdr:pic>
      <xdr:nvPicPr>
        <xdr:cNvPr id="2"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7025" y="0"/>
          <a:ext cx="974725" cy="586740"/>
        </a:xfrm>
        <a:prstGeom prst="rect">
          <a:avLst/>
        </a:prstGeom>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topLeftCell="A10" zoomScaleNormal="100" workbookViewId="0">
      <selection activeCell="A30" sqref="A30"/>
    </sheetView>
  </sheetViews>
  <sheetFormatPr defaultColWidth="9.140625" defaultRowHeight="15" x14ac:dyDescent="0.25"/>
  <cols>
    <col min="1" max="1" width="23" style="1" customWidth="1"/>
    <col min="2" max="2" width="19.140625" style="1" customWidth="1"/>
    <col min="3" max="3" width="16" style="1" customWidth="1"/>
    <col min="4" max="4" width="19.28515625" style="1" customWidth="1"/>
    <col min="5" max="5" width="16" style="1" customWidth="1"/>
    <col min="6" max="6" width="19.7109375" style="1" customWidth="1"/>
    <col min="7" max="7" width="22.28515625" style="1" customWidth="1"/>
    <col min="8" max="8" width="13.5703125" style="1" customWidth="1"/>
    <col min="9" max="10" width="12.28515625" style="1" customWidth="1"/>
    <col min="11" max="16384" width="9.140625" style="1"/>
  </cols>
  <sheetData>
    <row r="1" spans="1:9" ht="27.75" customHeight="1" x14ac:dyDescent="0.25">
      <c r="A1" s="63" t="s">
        <v>92</v>
      </c>
      <c r="B1" s="14"/>
      <c r="C1" s="14"/>
    </row>
    <row r="2" spans="1:9" ht="15.75" customHeight="1" x14ac:dyDescent="0.25">
      <c r="A2" s="62" t="s">
        <v>90</v>
      </c>
      <c r="G2" s="67"/>
      <c r="H2" s="67"/>
      <c r="I2" s="67"/>
    </row>
    <row r="3" spans="1:9" ht="17.25" customHeight="1" x14ac:dyDescent="0.3">
      <c r="A3" s="65" t="s">
        <v>91</v>
      </c>
      <c r="G3" s="22"/>
      <c r="H3" s="22"/>
      <c r="I3" s="22"/>
    </row>
    <row r="4" spans="1:9" ht="14.25" customHeight="1" x14ac:dyDescent="0.25">
      <c r="G4" s="22"/>
      <c r="H4" s="22"/>
      <c r="I4" s="22"/>
    </row>
    <row r="5" spans="1:9" x14ac:dyDescent="0.25">
      <c r="A5" s="1" t="s">
        <v>31</v>
      </c>
    </row>
    <row r="6" spans="1:9" ht="45" x14ac:dyDescent="0.25">
      <c r="A6" s="15" t="s">
        <v>73</v>
      </c>
      <c r="B6" s="16" t="s">
        <v>32</v>
      </c>
    </row>
    <row r="7" spans="1:9" ht="90" x14ac:dyDescent="0.25">
      <c r="A7" s="15" t="s">
        <v>75</v>
      </c>
      <c r="B7" s="16" t="s">
        <v>76</v>
      </c>
      <c r="D7" s="61" t="s">
        <v>88</v>
      </c>
      <c r="E7" s="58" t="s">
        <v>82</v>
      </c>
      <c r="F7" s="15" t="s">
        <v>83</v>
      </c>
      <c r="G7" s="15" t="s">
        <v>27</v>
      </c>
      <c r="H7" s="15" t="s">
        <v>26</v>
      </c>
      <c r="I7" s="15" t="s">
        <v>36</v>
      </c>
    </row>
    <row r="8" spans="1:9" ht="45" x14ac:dyDescent="0.25">
      <c r="A8" s="3" t="s">
        <v>78</v>
      </c>
      <c r="B8" s="16" t="s">
        <v>77</v>
      </c>
      <c r="D8" s="57"/>
      <c r="E8" s="60" t="s">
        <v>79</v>
      </c>
      <c r="F8" s="37" t="e">
        <f ca="1">H23</f>
        <v>#REF!</v>
      </c>
      <c r="G8" s="18"/>
      <c r="H8" s="37" t="e">
        <f ca="1">F8*G8</f>
        <v>#REF!</v>
      </c>
      <c r="I8" s="37" t="e">
        <f ca="1">F8-H8</f>
        <v>#REF!</v>
      </c>
    </row>
    <row r="9" spans="1:9" ht="64.5" x14ac:dyDescent="0.25">
      <c r="A9" s="15" t="s">
        <v>33</v>
      </c>
      <c r="B9" s="16" t="s">
        <v>34</v>
      </c>
      <c r="D9" s="6"/>
      <c r="E9" s="6"/>
    </row>
    <row r="10" spans="1:9" ht="19.5" customHeight="1" x14ac:dyDescent="0.25">
      <c r="A10" s="24" t="s">
        <v>51</v>
      </c>
    </row>
    <row r="11" spans="1:9" ht="32.25" customHeight="1" thickBot="1" x14ac:dyDescent="0.3">
      <c r="A11" s="17" t="s">
        <v>0</v>
      </c>
      <c r="B11" s="17" t="s">
        <v>1</v>
      </c>
      <c r="C11" s="17" t="s">
        <v>35</v>
      </c>
      <c r="D11" s="17" t="s">
        <v>28</v>
      </c>
      <c r="E11" s="59" t="s">
        <v>74</v>
      </c>
      <c r="F11" s="17" t="s">
        <v>52</v>
      </c>
      <c r="G11" s="17" t="s">
        <v>2</v>
      </c>
      <c r="H11" s="17" t="s">
        <v>25</v>
      </c>
    </row>
    <row r="12" spans="1:9" ht="120.75" thickTop="1" x14ac:dyDescent="0.25">
      <c r="A12" s="10">
        <v>1</v>
      </c>
      <c r="B12" s="35">
        <f ca="1">INDIRECT("'"&amp;$A12&amp;"'!b7")</f>
        <v>0</v>
      </c>
      <c r="C12" s="36" t="str">
        <f ca="1">INDIRECT("'"&amp;$A12&amp;"'!a11")</f>
        <v>Struktuurivahendite kasutamise eesmärk või eesmärgid, millesse tegevus panustab
(kui on asjakohane)</v>
      </c>
      <c r="D12" s="36">
        <f ca="1">INDIRECT("'"&amp;$A12&amp;"'!d16")</f>
        <v>0</v>
      </c>
      <c r="E12" s="36">
        <f ca="1">INDIRECT("'"&amp;$A12&amp;"'!f16")</f>
        <v>0</v>
      </c>
      <c r="F12" s="36">
        <f ca="1">INDIRECT("'"&amp;$A12&amp;"'!d27")</f>
        <v>0</v>
      </c>
      <c r="G12" s="36">
        <f ca="1">INDIRECT("'"&amp;$A12&amp;"'!e39")</f>
        <v>0</v>
      </c>
      <c r="H12" s="36">
        <f ca="1">INDIRECT("'"&amp;$A12&amp;"'!d50")</f>
        <v>0</v>
      </c>
    </row>
    <row r="13" spans="1:9" x14ac:dyDescent="0.25">
      <c r="A13" s="2"/>
      <c r="B13" s="35" t="e">
        <f t="shared" ref="B13:B22" ca="1" si="0">INDIRECT("'"&amp;$A13&amp;"'!b7")</f>
        <v>#REF!</v>
      </c>
      <c r="C13" s="36" t="e">
        <f t="shared" ref="C13:C22" ca="1" si="1">INDIRECT("'"&amp;$A13&amp;"'!a11")</f>
        <v>#REF!</v>
      </c>
      <c r="D13" s="36" t="e">
        <f t="shared" ref="D13:D22" ca="1" si="2">INDIRECT("'"&amp;$A13&amp;"'!d16")</f>
        <v>#REF!</v>
      </c>
      <c r="E13" s="36" t="e">
        <f t="shared" ref="E13:E22" ca="1" si="3">INDIRECT("'"&amp;$A13&amp;"'!f16")</f>
        <v>#REF!</v>
      </c>
      <c r="F13" s="36" t="e">
        <f t="shared" ref="F13:F22" ca="1" si="4">INDIRECT("'"&amp;$A13&amp;"'!d27")</f>
        <v>#REF!</v>
      </c>
      <c r="G13" s="36" t="e">
        <f t="shared" ref="G13:G22" ca="1" si="5">INDIRECT("'"&amp;$A13&amp;"'!e39")</f>
        <v>#REF!</v>
      </c>
      <c r="H13" s="36" t="e">
        <f t="shared" ref="H13:H22" ca="1" si="6">INDIRECT("'"&amp;$A13&amp;"'!d50")</f>
        <v>#REF!</v>
      </c>
    </row>
    <row r="14" spans="1:9" x14ac:dyDescent="0.25">
      <c r="A14" s="3"/>
      <c r="B14" s="35" t="e">
        <f t="shared" ca="1" si="0"/>
        <v>#REF!</v>
      </c>
      <c r="C14" s="36" t="e">
        <f t="shared" ca="1" si="1"/>
        <v>#REF!</v>
      </c>
      <c r="D14" s="36" t="e">
        <f t="shared" ca="1" si="2"/>
        <v>#REF!</v>
      </c>
      <c r="E14" s="36" t="e">
        <f t="shared" ca="1" si="3"/>
        <v>#REF!</v>
      </c>
      <c r="F14" s="36" t="e">
        <f t="shared" ca="1" si="4"/>
        <v>#REF!</v>
      </c>
      <c r="G14" s="36" t="e">
        <f t="shared" ca="1" si="5"/>
        <v>#REF!</v>
      </c>
      <c r="H14" s="36" t="e">
        <f t="shared" ca="1" si="6"/>
        <v>#REF!</v>
      </c>
    </row>
    <row r="15" spans="1:9" x14ac:dyDescent="0.25">
      <c r="A15" s="3"/>
      <c r="B15" s="35" t="e">
        <f t="shared" ca="1" si="0"/>
        <v>#REF!</v>
      </c>
      <c r="C15" s="36" t="e">
        <f t="shared" ca="1" si="1"/>
        <v>#REF!</v>
      </c>
      <c r="D15" s="36" t="e">
        <f t="shared" ca="1" si="2"/>
        <v>#REF!</v>
      </c>
      <c r="E15" s="36" t="e">
        <f t="shared" ca="1" si="3"/>
        <v>#REF!</v>
      </c>
      <c r="F15" s="36" t="e">
        <f t="shared" ca="1" si="4"/>
        <v>#REF!</v>
      </c>
      <c r="G15" s="36" t="e">
        <f t="shared" ca="1" si="5"/>
        <v>#REF!</v>
      </c>
      <c r="H15" s="36" t="e">
        <f t="shared" ca="1" si="6"/>
        <v>#REF!</v>
      </c>
    </row>
    <row r="16" spans="1:9" x14ac:dyDescent="0.25">
      <c r="A16" s="3"/>
      <c r="B16" s="35" t="e">
        <f t="shared" ca="1" si="0"/>
        <v>#REF!</v>
      </c>
      <c r="C16" s="36" t="e">
        <f t="shared" ca="1" si="1"/>
        <v>#REF!</v>
      </c>
      <c r="D16" s="36" t="e">
        <f t="shared" ca="1" si="2"/>
        <v>#REF!</v>
      </c>
      <c r="E16" s="36" t="e">
        <f t="shared" ca="1" si="3"/>
        <v>#REF!</v>
      </c>
      <c r="F16" s="36" t="e">
        <f t="shared" ca="1" si="4"/>
        <v>#REF!</v>
      </c>
      <c r="G16" s="36" t="e">
        <f t="shared" ca="1" si="5"/>
        <v>#REF!</v>
      </c>
      <c r="H16" s="36" t="e">
        <f t="shared" ca="1" si="6"/>
        <v>#REF!</v>
      </c>
    </row>
    <row r="17" spans="1:17" x14ac:dyDescent="0.25">
      <c r="A17" s="3"/>
      <c r="B17" s="35" t="e">
        <f t="shared" ca="1" si="0"/>
        <v>#REF!</v>
      </c>
      <c r="C17" s="36" t="e">
        <f t="shared" ca="1" si="1"/>
        <v>#REF!</v>
      </c>
      <c r="D17" s="36" t="e">
        <f t="shared" ca="1" si="2"/>
        <v>#REF!</v>
      </c>
      <c r="E17" s="36" t="e">
        <f t="shared" ca="1" si="3"/>
        <v>#REF!</v>
      </c>
      <c r="F17" s="36" t="e">
        <f t="shared" ca="1" si="4"/>
        <v>#REF!</v>
      </c>
      <c r="G17" s="36" t="e">
        <f t="shared" ca="1" si="5"/>
        <v>#REF!</v>
      </c>
      <c r="H17" s="36" t="e">
        <f t="shared" ca="1" si="6"/>
        <v>#REF!</v>
      </c>
    </row>
    <row r="18" spans="1:17" x14ac:dyDescent="0.25">
      <c r="A18" s="3"/>
      <c r="B18" s="35" t="e">
        <f t="shared" ca="1" si="0"/>
        <v>#REF!</v>
      </c>
      <c r="C18" s="36" t="e">
        <f t="shared" ca="1" si="1"/>
        <v>#REF!</v>
      </c>
      <c r="D18" s="36" t="e">
        <f t="shared" ca="1" si="2"/>
        <v>#REF!</v>
      </c>
      <c r="E18" s="36" t="e">
        <f t="shared" ca="1" si="3"/>
        <v>#REF!</v>
      </c>
      <c r="F18" s="36" t="e">
        <f ca="1">INDIRECT("'"&amp;$A18&amp;"'!A14+A13d27")</f>
        <v>#REF!</v>
      </c>
      <c r="G18" s="36" t="e">
        <f t="shared" ca="1" si="5"/>
        <v>#REF!</v>
      </c>
      <c r="H18" s="36" t="e">
        <f t="shared" ca="1" si="6"/>
        <v>#REF!</v>
      </c>
    </row>
    <row r="19" spans="1:17" x14ac:dyDescent="0.25">
      <c r="A19" s="3"/>
      <c r="B19" s="35" t="e">
        <f t="shared" ca="1" si="0"/>
        <v>#REF!</v>
      </c>
      <c r="C19" s="36" t="e">
        <f t="shared" ca="1" si="1"/>
        <v>#REF!</v>
      </c>
      <c r="D19" s="36" t="e">
        <f t="shared" ca="1" si="2"/>
        <v>#REF!</v>
      </c>
      <c r="E19" s="36" t="e">
        <f t="shared" ca="1" si="3"/>
        <v>#REF!</v>
      </c>
      <c r="F19" s="36" t="e">
        <f t="shared" ca="1" si="4"/>
        <v>#REF!</v>
      </c>
      <c r="G19" s="36" t="e">
        <f t="shared" ca="1" si="5"/>
        <v>#REF!</v>
      </c>
      <c r="H19" s="36" t="e">
        <f t="shared" ca="1" si="6"/>
        <v>#REF!</v>
      </c>
    </row>
    <row r="20" spans="1:17" x14ac:dyDescent="0.25">
      <c r="A20" s="3"/>
      <c r="B20" s="35" t="e">
        <f t="shared" ca="1" si="0"/>
        <v>#REF!</v>
      </c>
      <c r="C20" s="36" t="e">
        <f t="shared" ca="1" si="1"/>
        <v>#REF!</v>
      </c>
      <c r="D20" s="36" t="e">
        <f t="shared" ca="1" si="2"/>
        <v>#REF!</v>
      </c>
      <c r="E20" s="36" t="e">
        <f t="shared" ca="1" si="3"/>
        <v>#REF!</v>
      </c>
      <c r="F20" s="36" t="e">
        <f t="shared" ca="1" si="4"/>
        <v>#REF!</v>
      </c>
      <c r="G20" s="36" t="e">
        <f t="shared" ca="1" si="5"/>
        <v>#REF!</v>
      </c>
      <c r="H20" s="36" t="e">
        <f t="shared" ca="1" si="6"/>
        <v>#REF!</v>
      </c>
      <c r="Q20" s="1" t="s">
        <v>53</v>
      </c>
    </row>
    <row r="21" spans="1:17" x14ac:dyDescent="0.25">
      <c r="A21" s="3"/>
      <c r="B21" s="35" t="e">
        <f t="shared" ca="1" si="0"/>
        <v>#REF!</v>
      </c>
      <c r="C21" s="36" t="e">
        <f t="shared" ca="1" si="1"/>
        <v>#REF!</v>
      </c>
      <c r="D21" s="36" t="e">
        <f t="shared" ca="1" si="2"/>
        <v>#REF!</v>
      </c>
      <c r="E21" s="36" t="e">
        <f t="shared" ca="1" si="3"/>
        <v>#REF!</v>
      </c>
      <c r="F21" s="36" t="e">
        <f t="shared" ca="1" si="4"/>
        <v>#REF!</v>
      </c>
      <c r="G21" s="36" t="e">
        <f t="shared" ca="1" si="5"/>
        <v>#REF!</v>
      </c>
      <c r="H21" s="36" t="e">
        <f t="shared" ca="1" si="6"/>
        <v>#REF!</v>
      </c>
    </row>
    <row r="22" spans="1:17" ht="15.75" thickBot="1" x14ac:dyDescent="0.3">
      <c r="A22" s="3"/>
      <c r="B22" s="35" t="e">
        <f t="shared" ca="1" si="0"/>
        <v>#REF!</v>
      </c>
      <c r="C22" s="36" t="e">
        <f t="shared" ca="1" si="1"/>
        <v>#REF!</v>
      </c>
      <c r="D22" s="36" t="e">
        <f t="shared" ca="1" si="2"/>
        <v>#REF!</v>
      </c>
      <c r="E22" s="36" t="e">
        <f t="shared" ca="1" si="3"/>
        <v>#REF!</v>
      </c>
      <c r="F22" s="36" t="e">
        <f t="shared" ca="1" si="4"/>
        <v>#REF!</v>
      </c>
      <c r="G22" s="36" t="e">
        <f t="shared" ca="1" si="5"/>
        <v>#REF!</v>
      </c>
      <c r="H22" s="36" t="e">
        <f t="shared" ca="1" si="6"/>
        <v>#REF!</v>
      </c>
    </row>
    <row r="23" spans="1:17" ht="15.75" thickBot="1" x14ac:dyDescent="0.3">
      <c r="B23" s="6"/>
      <c r="C23" s="6"/>
      <c r="D23" s="6"/>
      <c r="E23" s="6"/>
      <c r="G23" s="6"/>
      <c r="H23" s="21" t="e">
        <f ca="1">SUM(H12:H22)</f>
        <v>#REF!</v>
      </c>
      <c r="I23" s="6"/>
    </row>
    <row r="24" spans="1:17" x14ac:dyDescent="0.25">
      <c r="A24" s="24" t="s">
        <v>55</v>
      </c>
    </row>
    <row r="25" spans="1:17" ht="15.75" thickBot="1" x14ac:dyDescent="0.3">
      <c r="A25" s="5" t="s">
        <v>3</v>
      </c>
      <c r="B25" s="5" t="s">
        <v>60</v>
      </c>
      <c r="C25" s="5" t="s">
        <v>61</v>
      </c>
    </row>
    <row r="26" spans="1:17" ht="15.75" thickTop="1" x14ac:dyDescent="0.25">
      <c r="A26" s="4" t="s">
        <v>56</v>
      </c>
      <c r="B26" s="4" t="s">
        <v>62</v>
      </c>
      <c r="C26" s="4"/>
    </row>
    <row r="27" spans="1:17" x14ac:dyDescent="0.25">
      <c r="A27" s="3" t="s">
        <v>57</v>
      </c>
      <c r="B27" s="3"/>
      <c r="C27" s="3"/>
    </row>
    <row r="28" spans="1:17" x14ac:dyDescent="0.25">
      <c r="A28" s="3" t="s">
        <v>58</v>
      </c>
      <c r="B28" s="3"/>
      <c r="C28" s="3"/>
    </row>
    <row r="29" spans="1:17" x14ac:dyDescent="0.25">
      <c r="A29" s="3" t="s">
        <v>59</v>
      </c>
      <c r="B29" s="3"/>
      <c r="C29" s="3"/>
    </row>
    <row r="30" spans="1:17" x14ac:dyDescent="0.25">
      <c r="A30" s="3" t="s">
        <v>93</v>
      </c>
      <c r="B30" s="3"/>
      <c r="C30" s="3"/>
    </row>
    <row r="32" spans="1:17" x14ac:dyDescent="0.25">
      <c r="A32" s="24" t="s">
        <v>29</v>
      </c>
    </row>
    <row r="33" spans="1:3" ht="15.75" thickBot="1" x14ac:dyDescent="0.3">
      <c r="A33" s="5" t="s">
        <v>3</v>
      </c>
      <c r="B33" s="5" t="s">
        <v>4</v>
      </c>
      <c r="C33" s="5" t="s">
        <v>5</v>
      </c>
    </row>
    <row r="34" spans="1:3" ht="15.75" thickTop="1" x14ac:dyDescent="0.25">
      <c r="A34" s="4"/>
      <c r="B34" s="4" t="s">
        <v>6</v>
      </c>
      <c r="C34" s="4"/>
    </row>
    <row r="35" spans="1:3" x14ac:dyDescent="0.25">
      <c r="A35" s="3"/>
      <c r="B35" s="3"/>
      <c r="C35" s="3"/>
    </row>
    <row r="36" spans="1:3" x14ac:dyDescent="0.25">
      <c r="A36" s="3"/>
      <c r="B36" s="3"/>
      <c r="C36" s="3"/>
    </row>
    <row r="37" spans="1:3" x14ac:dyDescent="0.25">
      <c r="A37" s="3"/>
      <c r="B37" s="3"/>
      <c r="C37" s="3"/>
    </row>
    <row r="38" spans="1:3" ht="15.75" thickBot="1" x14ac:dyDescent="0.3">
      <c r="B38" s="1" t="s">
        <v>7</v>
      </c>
      <c r="C38" s="7">
        <f>SUM(C34:C37)</f>
        <v>0</v>
      </c>
    </row>
  </sheetData>
  <mergeCells count="1">
    <mergeCell ref="G2:I2"/>
  </mergeCells>
  <pageMargins left="0.7" right="0.7" top="0.75" bottom="0.75" header="0.3" footer="0.3"/>
  <pageSetup paperSize="9" orientation="portrait" r:id="rId1"/>
  <headerFooter>
    <oddHeader>&amp;LVersioon 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0"/>
  <sheetViews>
    <sheetView tabSelected="1" view="pageLayout" zoomScaleNormal="100" workbookViewId="0">
      <selection activeCell="B39" sqref="B39"/>
    </sheetView>
  </sheetViews>
  <sheetFormatPr defaultColWidth="9.140625" defaultRowHeight="15" x14ac:dyDescent="0.25"/>
  <cols>
    <col min="1" max="1" width="25.140625" style="1" customWidth="1"/>
    <col min="2" max="5" width="21.7109375" style="1" customWidth="1"/>
    <col min="6" max="6" width="19.28515625" style="1" customWidth="1"/>
    <col min="7" max="7" width="15.42578125" style="1" customWidth="1"/>
    <col min="8" max="8" width="16" style="1" customWidth="1"/>
    <col min="9" max="9" width="23.28515625" style="1" customWidth="1"/>
    <col min="10" max="16384" width="9.140625" style="1"/>
  </cols>
  <sheetData>
    <row r="1" spans="1:9" ht="27.75" customHeight="1" x14ac:dyDescent="0.3">
      <c r="A1" s="64" t="s">
        <v>89</v>
      </c>
      <c r="B1" s="14"/>
      <c r="C1" s="14"/>
    </row>
    <row r="2" spans="1:9" ht="27" customHeight="1" x14ac:dyDescent="0.25">
      <c r="A2" s="62" t="s">
        <v>90</v>
      </c>
      <c r="G2" s="67"/>
      <c r="H2" s="67"/>
      <c r="I2" s="67"/>
    </row>
    <row r="3" spans="1:9" ht="17.25" customHeight="1" x14ac:dyDescent="0.3">
      <c r="A3" s="65" t="str">
        <f>Koond!A3</f>
        <v>…….. maakonna tugiprogramm perioodil 2017-2019</v>
      </c>
      <c r="G3" s="22"/>
      <c r="H3" s="22"/>
      <c r="I3" s="22"/>
    </row>
    <row r="4" spans="1:9" ht="27.75" customHeight="1" x14ac:dyDescent="0.25">
      <c r="G4" s="22"/>
      <c r="H4" s="22"/>
      <c r="I4" s="22"/>
    </row>
    <row r="5" spans="1:9" ht="27.75" customHeight="1" x14ac:dyDescent="0.3">
      <c r="A5" s="25" t="s">
        <v>54</v>
      </c>
      <c r="B5" s="19" t="str">
        <f ca="1">MID(CELL("filename",A2),FIND("]",CELL("filename",A2))+1,256)</f>
        <v>1</v>
      </c>
      <c r="G5" s="23"/>
      <c r="H5" s="23"/>
      <c r="I5" s="23"/>
    </row>
    <row r="6" spans="1:9" ht="18.75" x14ac:dyDescent="0.3">
      <c r="A6" s="32" t="s">
        <v>63</v>
      </c>
      <c r="B6" s="33"/>
      <c r="C6" s="14"/>
    </row>
    <row r="7" spans="1:9" x14ac:dyDescent="0.25">
      <c r="C7" s="14"/>
    </row>
    <row r="8" spans="1:9" ht="20.25" customHeight="1" x14ac:dyDescent="0.25">
      <c r="A8" s="72" t="s">
        <v>40</v>
      </c>
      <c r="B8" s="73"/>
    </row>
    <row r="9" spans="1:9" ht="18.75" customHeight="1" x14ac:dyDescent="0.25">
      <c r="A9" s="79" t="s">
        <v>8</v>
      </c>
      <c r="B9" s="80"/>
      <c r="C9" s="80"/>
      <c r="D9" s="80"/>
      <c r="E9" s="81"/>
    </row>
    <row r="10" spans="1:9" ht="88.5" customHeight="1" thickBot="1" x14ac:dyDescent="0.3">
      <c r="A10" s="82"/>
      <c r="B10" s="82"/>
      <c r="C10" s="82"/>
      <c r="D10" s="82"/>
      <c r="E10" s="82"/>
    </row>
    <row r="11" spans="1:9" ht="76.5" customHeight="1" thickTop="1" thickBot="1" x14ac:dyDescent="0.3">
      <c r="A11" s="43" t="s">
        <v>65</v>
      </c>
      <c r="B11" s="83"/>
      <c r="C11" s="83"/>
      <c r="D11" s="83"/>
      <c r="E11" s="83"/>
    </row>
    <row r="12" spans="1:9" ht="48.75" customHeight="1" thickTop="1" thickBot="1" x14ac:dyDescent="0.3">
      <c r="A12" s="40" t="s">
        <v>37</v>
      </c>
      <c r="B12" s="84"/>
      <c r="C12" s="84"/>
      <c r="D12" s="84"/>
      <c r="E12" s="84"/>
    </row>
    <row r="13" spans="1:9" ht="58.5" customHeight="1" thickTop="1" thickBot="1" x14ac:dyDescent="0.3">
      <c r="A13" s="40" t="s">
        <v>66</v>
      </c>
      <c r="B13" s="84" t="s">
        <v>67</v>
      </c>
      <c r="C13" s="84"/>
      <c r="D13" s="84"/>
      <c r="E13" s="84"/>
    </row>
    <row r="14" spans="1:9" ht="15.75" thickTop="1" x14ac:dyDescent="0.25"/>
    <row r="15" spans="1:9" x14ac:dyDescent="0.25">
      <c r="A15" s="44" t="s">
        <v>41</v>
      </c>
    </row>
    <row r="16" spans="1:9" ht="85.9" customHeight="1" x14ac:dyDescent="0.25">
      <c r="A16" s="74" t="s">
        <v>69</v>
      </c>
      <c r="B16" s="74"/>
      <c r="C16" s="74"/>
      <c r="D16" s="74"/>
      <c r="E16" s="74"/>
      <c r="F16" s="74"/>
    </row>
    <row r="17" spans="1:9" ht="3" hidden="1" customHeight="1" x14ac:dyDescent="0.25">
      <c r="A17" s="74"/>
      <c r="B17" s="74"/>
      <c r="C17" s="74"/>
      <c r="D17" s="74"/>
      <c r="E17" s="74"/>
      <c r="F17" s="74"/>
      <c r="G17" s="38"/>
      <c r="H17" s="38"/>
      <c r="I17" s="6"/>
    </row>
    <row r="18" spans="1:9" hidden="1" x14ac:dyDescent="0.25">
      <c r="A18" s="74"/>
      <c r="B18" s="74"/>
      <c r="C18" s="74"/>
      <c r="D18" s="74"/>
      <c r="E18" s="74"/>
      <c r="F18" s="74"/>
      <c r="G18" s="13"/>
      <c r="H18" s="12"/>
    </row>
    <row r="19" spans="1:9" hidden="1" x14ac:dyDescent="0.25">
      <c r="A19" s="74"/>
      <c r="B19" s="74"/>
      <c r="C19" s="74"/>
      <c r="D19" s="74"/>
      <c r="E19" s="74"/>
      <c r="F19" s="74"/>
      <c r="G19" s="13"/>
      <c r="H19" s="12"/>
    </row>
    <row r="20" spans="1:9" x14ac:dyDescent="0.25">
      <c r="A20" s="49"/>
      <c r="B20" s="75" t="s">
        <v>38</v>
      </c>
      <c r="C20" s="76"/>
      <c r="D20" s="78" t="s">
        <v>12</v>
      </c>
      <c r="E20" s="78"/>
      <c r="F20" s="50"/>
      <c r="G20" s="13"/>
      <c r="H20" s="12"/>
    </row>
    <row r="21" spans="1:9" ht="75" customHeight="1" x14ac:dyDescent="0.25">
      <c r="A21" s="51" t="s">
        <v>70</v>
      </c>
      <c r="B21" s="77" t="s">
        <v>80</v>
      </c>
      <c r="C21" s="76"/>
      <c r="D21" s="77" t="s">
        <v>81</v>
      </c>
      <c r="E21" s="76"/>
      <c r="F21" s="50"/>
      <c r="G21" s="13"/>
      <c r="H21" s="12"/>
    </row>
    <row r="22" spans="1:9" ht="75" customHeight="1" x14ac:dyDescent="0.25">
      <c r="A22" s="42" t="s">
        <v>30</v>
      </c>
      <c r="B22" s="68" t="s">
        <v>10</v>
      </c>
      <c r="C22" s="69"/>
      <c r="D22" s="85" t="s">
        <v>13</v>
      </c>
      <c r="E22" s="85"/>
      <c r="F22" s="13"/>
      <c r="G22" s="13"/>
      <c r="H22" s="12"/>
    </row>
    <row r="23" spans="1:9" ht="33" customHeight="1" x14ac:dyDescent="0.25">
      <c r="A23" s="42" t="s">
        <v>42</v>
      </c>
      <c r="B23" s="68" t="s">
        <v>11</v>
      </c>
      <c r="C23" s="69"/>
      <c r="D23" s="85" t="s">
        <v>14</v>
      </c>
      <c r="E23" s="85"/>
      <c r="F23" s="13"/>
      <c r="G23" s="13"/>
      <c r="H23" s="12"/>
    </row>
    <row r="24" spans="1:9" ht="33" customHeight="1" x14ac:dyDescent="0.25">
      <c r="A24" s="42" t="s">
        <v>43</v>
      </c>
      <c r="B24" s="70"/>
      <c r="C24" s="71"/>
      <c r="D24" s="86"/>
      <c r="E24" s="86"/>
      <c r="F24" s="13"/>
      <c r="G24" s="13"/>
      <c r="H24" s="12"/>
    </row>
    <row r="25" spans="1:9" ht="33" customHeight="1" x14ac:dyDescent="0.25">
      <c r="A25" s="42" t="s">
        <v>64</v>
      </c>
      <c r="B25" s="70"/>
      <c r="C25" s="71"/>
      <c r="D25" s="86"/>
      <c r="E25" s="86"/>
      <c r="F25" s="13"/>
      <c r="G25" s="13"/>
      <c r="H25" s="12"/>
    </row>
    <row r="26" spans="1:9" ht="33" customHeight="1" x14ac:dyDescent="0.25">
      <c r="A26" s="52" t="s">
        <v>71</v>
      </c>
      <c r="B26" s="70"/>
      <c r="C26" s="71"/>
      <c r="D26" s="86"/>
      <c r="E26" s="86"/>
      <c r="F26" s="13"/>
      <c r="G26" s="13"/>
      <c r="H26" s="12"/>
    </row>
    <row r="27" spans="1:9" ht="84" customHeight="1" x14ac:dyDescent="0.25">
      <c r="A27" s="42" t="s">
        <v>9</v>
      </c>
      <c r="B27" s="70"/>
      <c r="C27" s="71"/>
      <c r="D27" s="86"/>
      <c r="E27" s="86"/>
      <c r="F27" s="13"/>
      <c r="G27" s="13"/>
      <c r="H27" s="12"/>
    </row>
    <row r="28" spans="1:9" x14ac:dyDescent="0.25">
      <c r="A28" s="26"/>
      <c r="B28" s="11"/>
      <c r="C28" s="11"/>
      <c r="D28" s="11"/>
      <c r="E28" s="12"/>
      <c r="F28" s="13"/>
      <c r="G28" s="13"/>
      <c r="H28" s="12"/>
    </row>
    <row r="29" spans="1:9" x14ac:dyDescent="0.25">
      <c r="A29" s="44" t="s">
        <v>44</v>
      </c>
      <c r="G29" s="13"/>
      <c r="H29" s="12"/>
    </row>
    <row r="30" spans="1:9" ht="156.75" customHeight="1" x14ac:dyDescent="0.25">
      <c r="A30" s="89" t="s">
        <v>47</v>
      </c>
      <c r="B30" s="89"/>
      <c r="C30" s="89"/>
      <c r="D30" s="89"/>
      <c r="E30" s="89"/>
      <c r="F30" s="13"/>
      <c r="G30" s="13"/>
      <c r="H30" s="13"/>
    </row>
    <row r="31" spans="1:9" ht="25.5" customHeight="1" thickBot="1" x14ac:dyDescent="0.3">
      <c r="A31" s="26"/>
      <c r="B31" s="11"/>
      <c r="C31" s="11"/>
      <c r="D31" s="11"/>
      <c r="E31" s="12"/>
      <c r="F31" s="13"/>
      <c r="G31" s="13"/>
      <c r="H31" s="12"/>
    </row>
    <row r="32" spans="1:9" ht="113.25" hidden="1" customHeight="1" x14ac:dyDescent="0.25">
      <c r="A32" s="26"/>
      <c r="B32" s="11"/>
      <c r="C32" s="11"/>
      <c r="D32" s="11"/>
      <c r="E32" s="12"/>
      <c r="F32" s="13"/>
      <c r="G32" s="13"/>
      <c r="H32" s="12"/>
    </row>
    <row r="33" spans="1:8" ht="113.25" hidden="1" customHeight="1" x14ac:dyDescent="0.25">
      <c r="A33" s="26"/>
      <c r="B33" s="11"/>
      <c r="C33" s="11"/>
      <c r="D33" s="11"/>
      <c r="E33" s="12"/>
      <c r="F33" s="13"/>
      <c r="G33" s="13"/>
      <c r="H33" s="12"/>
    </row>
    <row r="34" spans="1:8" ht="113.25" hidden="1" customHeight="1" x14ac:dyDescent="0.25">
      <c r="A34" s="26"/>
      <c r="B34" s="11"/>
      <c r="C34" s="11"/>
      <c r="D34" s="11"/>
      <c r="E34" s="12"/>
      <c r="F34" s="13"/>
      <c r="G34" s="13"/>
      <c r="H34" s="12"/>
    </row>
    <row r="35" spans="1:8" ht="24.75" customHeight="1" thickBot="1" x14ac:dyDescent="0.3">
      <c r="A35" s="1" t="s">
        <v>18</v>
      </c>
      <c r="B35" s="8" t="s">
        <v>19</v>
      </c>
      <c r="C35" s="9" t="s">
        <v>20</v>
      </c>
      <c r="F35" s="13"/>
      <c r="G35" s="13"/>
      <c r="H35" s="12"/>
    </row>
    <row r="36" spans="1:8" ht="30.75" customHeight="1" x14ac:dyDescent="0.25">
      <c r="A36" s="1" t="s">
        <v>68</v>
      </c>
    </row>
    <row r="37" spans="1:8" ht="60" customHeight="1" thickBot="1" x14ac:dyDescent="0.3">
      <c r="A37" s="3"/>
      <c r="B37" s="41" t="s">
        <v>48</v>
      </c>
      <c r="C37" s="40" t="s">
        <v>50</v>
      </c>
      <c r="D37" s="53" t="s">
        <v>72</v>
      </c>
      <c r="E37" s="40" t="s">
        <v>15</v>
      </c>
    </row>
    <row r="38" spans="1:8" ht="60" customHeight="1" thickTop="1" x14ac:dyDescent="0.25">
      <c r="A38" s="66" t="s">
        <v>47</v>
      </c>
      <c r="C38" s="29"/>
      <c r="D38" s="4" t="s">
        <v>49</v>
      </c>
      <c r="E38" s="31"/>
    </row>
    <row r="39" spans="1:8" ht="60" customHeight="1" x14ac:dyDescent="0.25">
      <c r="A39" s="3"/>
      <c r="B39" s="28"/>
      <c r="C39" s="30"/>
      <c r="D39" s="3"/>
      <c r="E39" s="28"/>
    </row>
    <row r="40" spans="1:8" x14ac:dyDescent="0.25">
      <c r="A40" s="3"/>
      <c r="B40" s="28"/>
      <c r="C40" s="30"/>
      <c r="D40" s="3"/>
      <c r="E40" s="28"/>
    </row>
    <row r="41" spans="1:8" x14ac:dyDescent="0.25">
      <c r="B41" s="11"/>
      <c r="C41" s="11"/>
      <c r="D41" s="11"/>
      <c r="E41" s="12"/>
      <c r="F41" s="13"/>
      <c r="G41" s="13"/>
      <c r="H41" s="12"/>
    </row>
    <row r="42" spans="1:8" x14ac:dyDescent="0.25">
      <c r="A42" s="45" t="s">
        <v>45</v>
      </c>
      <c r="B42" s="11"/>
      <c r="C42" s="11"/>
      <c r="D42" s="11"/>
    </row>
    <row r="43" spans="1:8" ht="75.75" thickBot="1" x14ac:dyDescent="0.3">
      <c r="A43" s="40" t="s">
        <v>84</v>
      </c>
      <c r="B43" s="90" t="s">
        <v>46</v>
      </c>
      <c r="C43" s="91"/>
      <c r="D43" s="53" t="s">
        <v>85</v>
      </c>
    </row>
    <row r="44" spans="1:8" ht="30.75" customHeight="1" thickTop="1" x14ac:dyDescent="0.25">
      <c r="A44" s="4" t="s">
        <v>16</v>
      </c>
      <c r="B44" s="92" t="s">
        <v>17</v>
      </c>
      <c r="C44" s="93"/>
      <c r="D44" s="46"/>
    </row>
    <row r="45" spans="1:8" ht="60" customHeight="1" x14ac:dyDescent="0.25">
      <c r="A45" s="2" t="s">
        <v>86</v>
      </c>
      <c r="B45" s="94"/>
      <c r="C45" s="95"/>
      <c r="D45" s="3"/>
    </row>
    <row r="46" spans="1:8" ht="60" customHeight="1" x14ac:dyDescent="0.25">
      <c r="A46" s="2" t="s">
        <v>87</v>
      </c>
      <c r="B46" s="94"/>
      <c r="C46" s="95"/>
      <c r="D46" s="3"/>
    </row>
    <row r="47" spans="1:8" ht="60" customHeight="1" x14ac:dyDescent="0.25">
      <c r="A47" s="3"/>
      <c r="B47" s="94"/>
      <c r="C47" s="95"/>
      <c r="D47" s="3"/>
    </row>
    <row r="48" spans="1:8" ht="15.75" thickBot="1" x14ac:dyDescent="0.3">
      <c r="B48" s="6"/>
    </row>
    <row r="49" spans="1:5" ht="16.5" customHeight="1" thickBot="1" x14ac:dyDescent="0.3">
      <c r="A49" s="48" t="s">
        <v>21</v>
      </c>
      <c r="B49" s="39" t="s">
        <v>22</v>
      </c>
      <c r="C49" s="47"/>
      <c r="E49" s="34" t="str">
        <f>B35&amp;" -"&amp;C35</f>
        <v>varaseim kuupäev -hiliseim kuupäev</v>
      </c>
    </row>
    <row r="50" spans="1:5" x14ac:dyDescent="0.25">
      <c r="B50" s="27"/>
      <c r="C50" s="27"/>
    </row>
    <row r="51" spans="1:5" ht="15.75" customHeight="1" x14ac:dyDescent="0.25">
      <c r="A51" s="20" t="s">
        <v>39</v>
      </c>
      <c r="B51" s="20"/>
      <c r="C51"/>
      <c r="D51"/>
    </row>
    <row r="52" spans="1:5" x14ac:dyDescent="0.25">
      <c r="A52" s="54" t="s">
        <v>23</v>
      </c>
      <c r="B52" s="55"/>
      <c r="C52" s="56" t="s">
        <v>24</v>
      </c>
      <c r="D52" s="55"/>
    </row>
    <row r="53" spans="1:5" ht="30.75" customHeight="1" x14ac:dyDescent="0.25">
      <c r="A53" s="96"/>
      <c r="B53" s="97"/>
      <c r="C53" s="87"/>
      <c r="D53" s="87"/>
    </row>
    <row r="54" spans="1:5" ht="32.25" customHeight="1" x14ac:dyDescent="0.25">
      <c r="A54" s="98"/>
      <c r="B54" s="99"/>
      <c r="C54" s="88"/>
      <c r="D54" s="88"/>
    </row>
    <row r="55" spans="1:5" ht="33.75" customHeight="1" x14ac:dyDescent="0.25">
      <c r="A55" s="98"/>
      <c r="B55" s="99"/>
      <c r="C55" s="88"/>
      <c r="D55" s="88"/>
    </row>
    <row r="56" spans="1:5" ht="45.75" customHeight="1" x14ac:dyDescent="0.25"/>
    <row r="57" spans="1:5" ht="33.75" customHeight="1" x14ac:dyDescent="0.25"/>
    <row r="58" spans="1:5" ht="33.75" customHeight="1" x14ac:dyDescent="0.25"/>
    <row r="59" spans="1:5" ht="33.75" customHeight="1" x14ac:dyDescent="0.25"/>
    <row r="60" spans="1:5" ht="33.75" customHeight="1" x14ac:dyDescent="0.25"/>
  </sheetData>
  <mergeCells count="36">
    <mergeCell ref="C55:D55"/>
    <mergeCell ref="A53:B53"/>
    <mergeCell ref="A54:B54"/>
    <mergeCell ref="A55:B55"/>
    <mergeCell ref="B46:C46"/>
    <mergeCell ref="B47:C47"/>
    <mergeCell ref="B27:C27"/>
    <mergeCell ref="C53:D53"/>
    <mergeCell ref="C54:D54"/>
    <mergeCell ref="D27:E27"/>
    <mergeCell ref="A30:E30"/>
    <mergeCell ref="B43:C43"/>
    <mergeCell ref="B44:C44"/>
    <mergeCell ref="B45:C45"/>
    <mergeCell ref="D22:E22"/>
    <mergeCell ref="D23:E23"/>
    <mergeCell ref="D24:E24"/>
    <mergeCell ref="D25:E25"/>
    <mergeCell ref="D26:E26"/>
    <mergeCell ref="A8:B8"/>
    <mergeCell ref="G2:I2"/>
    <mergeCell ref="A16:F19"/>
    <mergeCell ref="B20:C20"/>
    <mergeCell ref="B21:C21"/>
    <mergeCell ref="D20:E20"/>
    <mergeCell ref="D21:E21"/>
    <mergeCell ref="A9:E9"/>
    <mergeCell ref="A10:E10"/>
    <mergeCell ref="B11:E11"/>
    <mergeCell ref="B12:E12"/>
    <mergeCell ref="B13:E13"/>
    <mergeCell ref="B22:C22"/>
    <mergeCell ref="B23:C23"/>
    <mergeCell ref="B24:C24"/>
    <mergeCell ref="B25:C25"/>
    <mergeCell ref="B26:C26"/>
  </mergeCells>
  <pageMargins left="0.7" right="0.7" top="0.75" bottom="0.75" header="0.3" footer="0.3"/>
  <pageSetup paperSize="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352E401F8CA646B262237497F16844" ma:contentTypeVersion="30" ma:contentTypeDescription="Loo uus dokument" ma:contentTypeScope="" ma:versionID="2e959ec365b2b5459077ed27e1a95b4e">
  <xsd:schema xmlns:xsd="http://www.w3.org/2001/XMLSchema" xmlns:xs="http://www.w3.org/2001/XMLSchema" xmlns:p="http://schemas.microsoft.com/office/2006/metadata/properties" xmlns:ns2="d3ac3390-748e-45e0-83a8-9889d643d9fe" xmlns:ns3="3ab46b5f-846b-4c09-98a5-4dd18a938181" xmlns:ns4="ed4fb31e-c5cd-4b30-b56a-ee875abe90cd" targetNamespace="http://schemas.microsoft.com/office/2006/metadata/properties" ma:root="true" ma:fieldsID="2f55bdb37c06754f38a04cff8892cf1e" ns2:_="" ns3:_="" ns4:_="">
    <xsd:import namespace="d3ac3390-748e-45e0-83a8-9889d643d9fe"/>
    <xsd:import namespace="3ab46b5f-846b-4c09-98a5-4dd18a938181"/>
    <xsd:import namespace="ed4fb31e-c5cd-4b30-b56a-ee875abe90cd"/>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Toote_x0020_omanik" minOccurs="0"/>
                <xsd:element ref="ns3:Valdkonna_x0020_juht" minOccurs="0"/>
                <xsd:element ref="ns4:Sta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Ettevõtluse ja ekspordikeskus" ma:format="RadioButtons" ma:internalName="Vastutav_x0020__x00fc_ksus">
      <xsd:simpleType>
        <xsd:restriction base="dms:Choice">
          <xsd:enumeration value="Arendusüksus"/>
          <xsd:enumeration value="EAS"/>
          <xsd:enumeration value="Ettevõtluse ja ekspordikeskus"/>
          <xsd:enumeration value="Info- ja tugikeskus"/>
          <xsd:enumeration value="Järelevalve ja riskijuhtimise üksus"/>
          <xsd:enumeration value="Regionaalarengukeskus"/>
          <xsd:enumeration value="Siseauditi üksus"/>
          <xsd:enumeration value="Turismiarenduskeskus"/>
          <xsd:enumeration value="Välisinvesteeringute keskus"/>
          <xsd:enumeration value="Õigus- ja hankeüksus"/>
        </xsd:restriction>
      </xsd:simpleType>
    </xsd:element>
    <xsd:element name="Periood" ma:index="4" nillable="true" ma:displayName="Periood" ma:default="2014-2020" ma:format="Dropdown" ma:internalName="Periood">
      <xsd:simpleType>
        <xsd:restriction base="dms:Choice">
          <xsd:enumeration value="2014-2020"/>
          <xsd:enumeration value="2007-2013"/>
          <xsd:enumeration value="Kohalik"/>
          <xsd:enumeration value="Muuvälis"/>
        </xsd:restriction>
      </xsd:simpleType>
    </xsd:element>
    <xsd:element name="Toote_x0020_omanik" ma:index="5" nillable="true" ma:displayName="Toote omanik" ma:internalName="Toote_x0020_omanik">
      <xsd:simpleType>
        <xsd:restriction base="dms:Text">
          <xsd:maxLength value="255"/>
        </xsd:restriction>
      </xsd:simpleType>
    </xsd:element>
    <xsd:element name="Valdkonna_x0020_juht" ma:index="6"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4fb31e-c5cd-4b30-b56a-ee875abe90cd" elementFormDefault="qualified">
    <xsd:import namespace="http://schemas.microsoft.com/office/2006/documentManagement/types"/>
    <xsd:import namespace="http://schemas.microsoft.com/office/infopath/2007/PartnerControls"/>
    <xsd:element name="Staatus" ma:index="14" ma:displayName="Staatus" ma:default="Töös" ma:format="Dropdown" ma:internalName="Staatus">
      <xsd:simpleType>
        <xsd:restriction base="dms:Choice">
          <xsd:enumeration value="Töös"/>
          <xsd:enumeration value="Arhiveeritu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ord xmlns="d3ac3390-748e-45e0-83a8-9889d643d9fe">PATEE</Kord>
    <Ver xmlns="d3ac3390-748e-45e0-83a8-9889d643d9fe">1</Ver>
    <Vastutav_x0020__x00fc_ksus xmlns="3ab46b5f-846b-4c09-98a5-4dd18a938181">Ettevõtluse ja ekspordikeskus</Vastutav_x0020__x00fc_ksus>
    <Periood xmlns="3ab46b5f-846b-4c09-98a5-4dd18a938181">2014-2020</Periood>
    <Toote_x0020_omanik xmlns="3ab46b5f-846b-4c09-98a5-4dd18a938181">Pille Ruul</Toote_x0020_omanik>
    <Valdkonna_x0020_juht xmlns="3ab46b5f-846b-4c09-98a5-4dd18a938181">Anu Puusaag</Valdkonna_x0020_juht>
    <Staatus xmlns="ed4fb31e-c5cd-4b30-b56a-ee875abe90cd">Töös</Staatus>
  </documentManagement>
</p:properties>
</file>

<file path=customXml/itemProps1.xml><?xml version="1.0" encoding="utf-8"?>
<ds:datastoreItem xmlns:ds="http://schemas.openxmlformats.org/officeDocument/2006/customXml" ds:itemID="{32426B45-8499-492C-9BE9-0D5B5CBA4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ed4fb31e-c5cd-4b30-b56a-ee875abe9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50768D-7011-48DA-82C4-D136E3DC8F3E}">
  <ds:schemaRefs>
    <ds:schemaRef ds:uri="http://schemas.microsoft.com/sharepoint/v3/contenttype/forms"/>
  </ds:schemaRefs>
</ds:datastoreItem>
</file>

<file path=customXml/itemProps3.xml><?xml version="1.0" encoding="utf-8"?>
<ds:datastoreItem xmlns:ds="http://schemas.openxmlformats.org/officeDocument/2006/customXml" ds:itemID="{3810D381-F21D-414D-A460-C7A9163F811A}">
  <ds:schemaRefs>
    <ds:schemaRef ds:uri="http://schemas.microsoft.com/office/2006/metadata/properties"/>
    <ds:schemaRef ds:uri="http://www.w3.org/XML/1998/namespace"/>
    <ds:schemaRef ds:uri="ed4fb31e-c5cd-4b30-b56a-ee875abe90cd"/>
    <ds:schemaRef ds:uri="http://purl.org/dc/dcmitype/"/>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3ab46b5f-846b-4c09-98a5-4dd18a938181"/>
    <ds:schemaRef ds:uri="d3ac3390-748e-45e0-83a8-9889d643d9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Koond</vt: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dc:creator>
  <cp:lastModifiedBy>PilleRu</cp:lastModifiedBy>
  <cp:revision/>
  <cp:lastPrinted>2016-09-12T07:33:55Z</cp:lastPrinted>
  <dcterms:created xsi:type="dcterms:W3CDTF">2014-10-08T12:26:15Z</dcterms:created>
  <dcterms:modified xsi:type="dcterms:W3CDTF">2016-10-14T13:57:05Z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0x0101008F352E401F8CA646B262237497F16844</vt:lpwstr>
  </property>
</Properties>
</file>