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sserver2\R_Ketas\ÜHISKATALOOG IGAVENE\2014-2020\Tootearendus\2. Regionaalarengukeskus\Kompetentsikeskused\Rakendusdokumendid\12.02.2016 seisuga\22.02. seisuga\"/>
    </mc:Choice>
  </mc:AlternateContent>
  <bookViews>
    <workbookView xWindow="16740" yWindow="0" windowWidth="3750" windowHeight="8340" activeTab="1"/>
  </bookViews>
  <sheets>
    <sheet name="Juhend" sheetId="6" r:id="rId1"/>
    <sheet name="Esileht" sheetId="10" r:id="rId2"/>
    <sheet name="1.1. Uue projekti kulud" sheetId="2" r:id="rId3"/>
    <sheet name="1.2. Eelmiste projektide kulud" sheetId="7" r:id="rId4"/>
    <sheet name="2. Tulud-kulud projektiga" sheetId="1" r:id="rId5"/>
    <sheet name="3. Tulud-kulud projektita" sheetId="4" r:id="rId6"/>
    <sheet name="4. Lisanduvad tulud-kulud" sheetId="5" r:id="rId7"/>
    <sheet name="5. Abikõlblik kulu" sheetId="3" r:id="rId8"/>
    <sheet name="6. Rahavood" sheetId="9" r:id="rId9"/>
    <sheet name="7. Tasuvus" sheetId="11" r:id="rId10"/>
    <sheet name="8. Jääkväärtus" sheetId="14" r:id="rId11"/>
    <sheet name="Maksumäärad" sheetId="13" r:id="rId12"/>
    <sheet name="Arvestusperioodid" sheetId="12" r:id="rId13"/>
  </sheets>
  <definedNames>
    <definedName name="Jaanuar">'1.1. Uue projekti kulud'!$AB$2:$AB$10</definedName>
    <definedName name="_xlnm.Print_Titles" localSheetId="2">'1.1. Uue projekti kulud'!$A:$B</definedName>
    <definedName name="_xlnm.Print_Titles" localSheetId="3">'1.2. Eelmiste projektide kulud'!$A:$B</definedName>
    <definedName name="_xlnm.Print_Titles" localSheetId="4">'2. Tulud-kulud projektiga'!$A:$C,'2. Tulud-kulud projektiga'!$2:$4</definedName>
    <definedName name="_xlnm.Print_Titles" localSheetId="5">'3. Tulud-kulud projektita'!$A:$C,'3. Tulud-kulud projektita'!$2:$4</definedName>
    <definedName name="_xlnm.Print_Titles" localSheetId="6">'4. Lisanduvad tulud-kulud'!$A:$C,'4. Lisanduvad tulud-kulud'!$2:$4</definedName>
    <definedName name="_xlnm.Print_Titles" localSheetId="8">'6. Rahavood'!$A:$A,'6. Rahavood'!$3:$4</definedName>
    <definedName name="_xlnm.Print_Titles" localSheetId="9">'7. Tasuvus'!$A:$A,'7. Tasuvus'!$3:$4</definedName>
    <definedName name="_xlnm.Print_Titles" localSheetId="10">'8. Jääkväärtus'!$A:$A,'8. Jääkväärtus'!$6:$7</definedName>
  </definedNames>
  <calcPr calcId="152511"/>
</workbook>
</file>

<file path=xl/calcChain.xml><?xml version="1.0" encoding="utf-8"?>
<calcChain xmlns="http://schemas.openxmlformats.org/spreadsheetml/2006/main">
  <c r="E102" i="2" l="1"/>
  <c r="F102" i="2"/>
  <c r="G102" i="2"/>
  <c r="H102" i="2"/>
  <c r="I102" i="2"/>
  <c r="E84" i="2"/>
  <c r="F84" i="2"/>
  <c r="G84" i="2"/>
  <c r="H84" i="2"/>
  <c r="I84" i="2"/>
  <c r="E63" i="2" l="1"/>
  <c r="F63" i="2"/>
  <c r="G63" i="2"/>
  <c r="H63" i="2"/>
  <c r="I63" i="2"/>
  <c r="E54" i="2"/>
  <c r="F54" i="2"/>
  <c r="G54" i="2"/>
  <c r="H54" i="2"/>
  <c r="I54" i="2"/>
  <c r="E45" i="2"/>
  <c r="F45" i="2"/>
  <c r="G45" i="2"/>
  <c r="H45" i="2"/>
  <c r="I45" i="2"/>
  <c r="E36" i="2"/>
  <c r="F36" i="2"/>
  <c r="G36" i="2"/>
  <c r="H36" i="2"/>
  <c r="I36" i="2"/>
  <c r="E27" i="2"/>
  <c r="F27" i="2"/>
  <c r="G27" i="2"/>
  <c r="H27" i="2"/>
  <c r="I27" i="2"/>
  <c r="E18" i="2"/>
  <c r="F18" i="2"/>
  <c r="G18" i="2"/>
  <c r="H18" i="2"/>
  <c r="I18" i="2"/>
  <c r="E10" i="2"/>
  <c r="F10" i="2"/>
  <c r="G10" i="2"/>
  <c r="H10" i="2"/>
  <c r="I10" i="2"/>
  <c r="D27" i="2"/>
  <c r="D36" i="2"/>
  <c r="D45" i="2"/>
  <c r="D54" i="2"/>
  <c r="D63" i="2"/>
  <c r="D18" i="2"/>
  <c r="D10" i="2"/>
  <c r="G64" i="2" l="1"/>
  <c r="I64" i="2"/>
  <c r="E64" i="2"/>
  <c r="H64" i="2"/>
  <c r="F64" i="2"/>
  <c r="D64" i="2"/>
  <c r="I95" i="2"/>
  <c r="H95" i="2"/>
  <c r="G95" i="2"/>
  <c r="F95" i="2"/>
  <c r="E95" i="2"/>
  <c r="D95" i="2"/>
  <c r="J94" i="2"/>
  <c r="J93" i="2"/>
  <c r="J92" i="2"/>
  <c r="J91" i="2"/>
  <c r="J90" i="2"/>
  <c r="J89" i="2"/>
  <c r="J88" i="2"/>
  <c r="J87" i="2"/>
  <c r="J86" i="2"/>
  <c r="D84" i="2"/>
  <c r="J83" i="2"/>
  <c r="J82" i="2"/>
  <c r="J81" i="2"/>
  <c r="J80" i="2"/>
  <c r="J79" i="2"/>
  <c r="J78" i="2"/>
  <c r="J77" i="2"/>
  <c r="J76" i="2"/>
  <c r="J75" i="2"/>
  <c r="J74" i="2"/>
  <c r="J73" i="2"/>
  <c r="J72" i="2"/>
  <c r="J71" i="2"/>
  <c r="J70" i="2"/>
  <c r="J69" i="2"/>
  <c r="J68" i="2"/>
  <c r="J67" i="2"/>
  <c r="G96" i="2" l="1"/>
  <c r="E96" i="2"/>
  <c r="I96" i="2"/>
  <c r="D96" i="2"/>
  <c r="J64" i="2"/>
  <c r="F96" i="2"/>
  <c r="H96" i="2"/>
  <c r="J84" i="2"/>
  <c r="J95" i="2"/>
  <c r="E176" i="2"/>
  <c r="F176" i="2"/>
  <c r="G176" i="2"/>
  <c r="H176" i="2"/>
  <c r="I176" i="2"/>
  <c r="D176" i="2"/>
  <c r="E187" i="2"/>
  <c r="F187" i="2"/>
  <c r="G187" i="2"/>
  <c r="H187" i="2"/>
  <c r="I187" i="2"/>
  <c r="D187" i="2"/>
  <c r="J96" i="2" l="1"/>
  <c r="J176" i="2"/>
  <c r="J185" i="2"/>
  <c r="J184" i="2"/>
  <c r="J186" i="2"/>
  <c r="J183" i="2"/>
  <c r="J182" i="2"/>
  <c r="J181" i="2"/>
  <c r="J180" i="2"/>
  <c r="J179" i="2"/>
  <c r="J178" i="2"/>
  <c r="J175" i="2"/>
  <c r="J174" i="2" l="1"/>
  <c r="J173" i="2"/>
  <c r="J172" i="2"/>
  <c r="J171" i="2"/>
  <c r="J170" i="2"/>
  <c r="J169" i="2"/>
  <c r="J62" i="2"/>
  <c r="O45" i="2"/>
  <c r="J53" i="2"/>
  <c r="O36" i="2"/>
  <c r="J44" i="2"/>
  <c r="O27" i="2"/>
  <c r="J35" i="2"/>
  <c r="O18" i="2"/>
  <c r="J26" i="2"/>
  <c r="J168" i="2"/>
  <c r="J167" i="2"/>
  <c r="A167" i="2"/>
  <c r="J166" i="2"/>
  <c r="J165" i="2"/>
  <c r="J164" i="2"/>
  <c r="J163" i="2"/>
  <c r="J162" i="2"/>
  <c r="J161" i="2"/>
  <c r="J160" i="2"/>
  <c r="J159" i="2"/>
  <c r="J158" i="2"/>
  <c r="E155" i="2"/>
  <c r="F155" i="2"/>
  <c r="G155" i="2"/>
  <c r="H155" i="2"/>
  <c r="I155" i="2"/>
  <c r="D155" i="2"/>
  <c r="E146" i="2"/>
  <c r="F146" i="2"/>
  <c r="G146" i="2"/>
  <c r="H146" i="2"/>
  <c r="I146" i="2"/>
  <c r="D146" i="2"/>
  <c r="E137" i="2"/>
  <c r="F137" i="2"/>
  <c r="G137" i="2"/>
  <c r="H137" i="2"/>
  <c r="I137" i="2"/>
  <c r="D137" i="2"/>
  <c r="E128" i="2"/>
  <c r="F128" i="2"/>
  <c r="G128" i="2"/>
  <c r="H128" i="2"/>
  <c r="I128" i="2"/>
  <c r="D128" i="2"/>
  <c r="E119" i="2"/>
  <c r="F119" i="2"/>
  <c r="G119" i="2"/>
  <c r="H119" i="2"/>
  <c r="I119" i="2"/>
  <c r="D119" i="2"/>
  <c r="J154" i="2"/>
  <c r="J145" i="2"/>
  <c r="J136" i="2"/>
  <c r="J127" i="2"/>
  <c r="J118" i="2"/>
  <c r="J187" i="2" l="1"/>
  <c r="B126" i="5"/>
  <c r="B127" i="5"/>
  <c r="B128" i="5"/>
  <c r="B129" i="5"/>
  <c r="B130" i="5"/>
  <c r="B131" i="5"/>
  <c r="B132" i="5"/>
  <c r="B133" i="5"/>
  <c r="B134" i="5"/>
  <c r="B125" i="5"/>
  <c r="B114" i="5"/>
  <c r="B115" i="5"/>
  <c r="B116" i="5"/>
  <c r="B117" i="5"/>
  <c r="B118" i="5"/>
  <c r="B119" i="5"/>
  <c r="B120" i="5"/>
  <c r="B121" i="5"/>
  <c r="B122" i="5"/>
  <c r="B113" i="5"/>
  <c r="B102" i="5"/>
  <c r="B103" i="5"/>
  <c r="B104" i="5"/>
  <c r="B105" i="5"/>
  <c r="B106" i="5"/>
  <c r="B107" i="5"/>
  <c r="B108" i="5"/>
  <c r="B109" i="5"/>
  <c r="B110" i="5"/>
  <c r="B101" i="5"/>
  <c r="B126" i="4"/>
  <c r="B127" i="4"/>
  <c r="B128" i="4"/>
  <c r="B129" i="4"/>
  <c r="B130" i="4"/>
  <c r="B131" i="4"/>
  <c r="B132" i="4"/>
  <c r="B133" i="4"/>
  <c r="B134" i="4"/>
  <c r="B125" i="4"/>
  <c r="B114" i="4"/>
  <c r="B115" i="4"/>
  <c r="B116" i="4"/>
  <c r="B117" i="4"/>
  <c r="B118" i="4"/>
  <c r="B119" i="4"/>
  <c r="B120" i="4"/>
  <c r="B121" i="4"/>
  <c r="B122" i="4"/>
  <c r="B113" i="4"/>
  <c r="B102" i="4"/>
  <c r="B103" i="4"/>
  <c r="B104" i="4"/>
  <c r="B105" i="4"/>
  <c r="B106" i="4"/>
  <c r="B107" i="4"/>
  <c r="B108" i="4"/>
  <c r="B109" i="4"/>
  <c r="B110" i="4"/>
  <c r="B101" i="4"/>
  <c r="A125" i="4"/>
  <c r="A125" i="5"/>
  <c r="A113" i="4"/>
  <c r="A113" i="5"/>
  <c r="A101" i="4"/>
  <c r="A101" i="5"/>
  <c r="D111" i="4"/>
  <c r="E111" i="4"/>
  <c r="F111" i="4"/>
  <c r="G111" i="4"/>
  <c r="H111" i="4"/>
  <c r="I111" i="4"/>
  <c r="J111" i="4"/>
  <c r="K111" i="4"/>
  <c r="L111" i="4"/>
  <c r="M111" i="4"/>
  <c r="N111" i="4"/>
  <c r="O111" i="4"/>
  <c r="P111" i="4"/>
  <c r="Q111" i="4"/>
  <c r="R111" i="4"/>
  <c r="S111" i="4"/>
  <c r="T111" i="4"/>
  <c r="U111" i="4"/>
  <c r="V111" i="4"/>
  <c r="W111" i="4"/>
  <c r="X111" i="4"/>
  <c r="Y111" i="4"/>
  <c r="Z111" i="4"/>
  <c r="AA111" i="4"/>
  <c r="AB111" i="4"/>
  <c r="D123" i="4"/>
  <c r="E123" i="4"/>
  <c r="F123" i="4"/>
  <c r="G123" i="4"/>
  <c r="H123" i="4"/>
  <c r="I123" i="4"/>
  <c r="J123" i="4"/>
  <c r="K123" i="4"/>
  <c r="L123" i="4"/>
  <c r="M123" i="4"/>
  <c r="N123" i="4"/>
  <c r="O123" i="4"/>
  <c r="P123" i="4"/>
  <c r="Q123" i="4"/>
  <c r="R123" i="4"/>
  <c r="S123" i="4"/>
  <c r="T123" i="4"/>
  <c r="U123" i="4"/>
  <c r="V123" i="4"/>
  <c r="W123" i="4"/>
  <c r="X123" i="4"/>
  <c r="Y123" i="4"/>
  <c r="Z123" i="4"/>
  <c r="AA123" i="4"/>
  <c r="AB123" i="4"/>
  <c r="D135" i="4"/>
  <c r="E135" i="4"/>
  <c r="F135" i="4"/>
  <c r="G135" i="4"/>
  <c r="H135" i="4"/>
  <c r="I135" i="4"/>
  <c r="J135" i="4"/>
  <c r="K135" i="4"/>
  <c r="L135" i="4"/>
  <c r="M135" i="4"/>
  <c r="N135" i="4"/>
  <c r="O135" i="4"/>
  <c r="P135" i="4"/>
  <c r="Q135" i="4"/>
  <c r="R135" i="4"/>
  <c r="S135" i="4"/>
  <c r="T135" i="4"/>
  <c r="U135" i="4"/>
  <c r="V135" i="4"/>
  <c r="W135" i="4"/>
  <c r="X135" i="4"/>
  <c r="Y135" i="4"/>
  <c r="Z135" i="4"/>
  <c r="AA135" i="4"/>
  <c r="AB135" i="4"/>
  <c r="D101" i="5"/>
  <c r="E101" i="5"/>
  <c r="F101" i="5"/>
  <c r="G101" i="5"/>
  <c r="H101" i="5"/>
  <c r="I101" i="5"/>
  <c r="J101" i="5"/>
  <c r="K101" i="5"/>
  <c r="L101" i="5"/>
  <c r="M101" i="5"/>
  <c r="N101" i="5"/>
  <c r="O101" i="5"/>
  <c r="P101" i="5"/>
  <c r="Q101" i="5"/>
  <c r="R101" i="5"/>
  <c r="S101" i="5"/>
  <c r="T101" i="5"/>
  <c r="U101" i="5"/>
  <c r="V101" i="5"/>
  <c r="W101" i="5"/>
  <c r="X101" i="5"/>
  <c r="Y101" i="5"/>
  <c r="Z101" i="5"/>
  <c r="AA101" i="5"/>
  <c r="AB10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D105" i="5"/>
  <c r="E105" i="5"/>
  <c r="F105" i="5"/>
  <c r="G105" i="5"/>
  <c r="H105" i="5"/>
  <c r="I105" i="5"/>
  <c r="J105" i="5"/>
  <c r="K105" i="5"/>
  <c r="L105" i="5"/>
  <c r="M105" i="5"/>
  <c r="N105" i="5"/>
  <c r="O105" i="5"/>
  <c r="P105" i="5"/>
  <c r="Q105" i="5"/>
  <c r="R105" i="5"/>
  <c r="S105" i="5"/>
  <c r="T105" i="5"/>
  <c r="U105" i="5"/>
  <c r="V105" i="5"/>
  <c r="W105" i="5"/>
  <c r="X105" i="5"/>
  <c r="Y105" i="5"/>
  <c r="Z105" i="5"/>
  <c r="AA105" i="5"/>
  <c r="AB105" i="5"/>
  <c r="D106" i="5"/>
  <c r="E106" i="5"/>
  <c r="F106" i="5"/>
  <c r="G106" i="5"/>
  <c r="H106" i="5"/>
  <c r="I106" i="5"/>
  <c r="J106" i="5"/>
  <c r="K106" i="5"/>
  <c r="L106" i="5"/>
  <c r="M106" i="5"/>
  <c r="N106" i="5"/>
  <c r="O106" i="5"/>
  <c r="P106" i="5"/>
  <c r="Q106" i="5"/>
  <c r="R106" i="5"/>
  <c r="S106" i="5"/>
  <c r="T106" i="5"/>
  <c r="U106" i="5"/>
  <c r="V106" i="5"/>
  <c r="W106" i="5"/>
  <c r="X106" i="5"/>
  <c r="Y106" i="5"/>
  <c r="Z106" i="5"/>
  <c r="AA106" i="5"/>
  <c r="AB106"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D109" i="5"/>
  <c r="E109" i="5"/>
  <c r="F109" i="5"/>
  <c r="G109" i="5"/>
  <c r="H109" i="5"/>
  <c r="I109" i="5"/>
  <c r="J109" i="5"/>
  <c r="K109" i="5"/>
  <c r="L109" i="5"/>
  <c r="M109" i="5"/>
  <c r="N109" i="5"/>
  <c r="O109" i="5"/>
  <c r="P109" i="5"/>
  <c r="Q109" i="5"/>
  <c r="R109" i="5"/>
  <c r="S109" i="5"/>
  <c r="T109" i="5"/>
  <c r="U109" i="5"/>
  <c r="V109" i="5"/>
  <c r="W109" i="5"/>
  <c r="X109" i="5"/>
  <c r="Y109" i="5"/>
  <c r="Z109" i="5"/>
  <c r="AA109" i="5"/>
  <c r="AB109" i="5"/>
  <c r="D110" i="5"/>
  <c r="E110" i="5"/>
  <c r="F110" i="5"/>
  <c r="G110" i="5"/>
  <c r="H110" i="5"/>
  <c r="I110" i="5"/>
  <c r="J110" i="5"/>
  <c r="K110" i="5"/>
  <c r="L110" i="5"/>
  <c r="M110" i="5"/>
  <c r="N110" i="5"/>
  <c r="O110" i="5"/>
  <c r="P110" i="5"/>
  <c r="Q110" i="5"/>
  <c r="R110" i="5"/>
  <c r="S110" i="5"/>
  <c r="T110" i="5"/>
  <c r="U110" i="5"/>
  <c r="V110" i="5"/>
  <c r="W110" i="5"/>
  <c r="X110" i="5"/>
  <c r="Y110" i="5"/>
  <c r="Z110" i="5"/>
  <c r="AA110" i="5"/>
  <c r="AB110" i="5"/>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D115" i="5"/>
  <c r="E115" i="5"/>
  <c r="F115" i="5"/>
  <c r="G115" i="5"/>
  <c r="H115" i="5"/>
  <c r="I115" i="5"/>
  <c r="J115" i="5"/>
  <c r="K115" i="5"/>
  <c r="L115" i="5"/>
  <c r="M115" i="5"/>
  <c r="N115" i="5"/>
  <c r="O115" i="5"/>
  <c r="P115" i="5"/>
  <c r="Q115" i="5"/>
  <c r="R115" i="5"/>
  <c r="S115" i="5"/>
  <c r="T115" i="5"/>
  <c r="U115" i="5"/>
  <c r="V115" i="5"/>
  <c r="W115" i="5"/>
  <c r="X115" i="5"/>
  <c r="Y115" i="5"/>
  <c r="Z115" i="5"/>
  <c r="AA115" i="5"/>
  <c r="AB115" i="5"/>
  <c r="D116" i="5"/>
  <c r="E116" i="5"/>
  <c r="F116" i="5"/>
  <c r="G116" i="5"/>
  <c r="H116" i="5"/>
  <c r="I116" i="5"/>
  <c r="J116" i="5"/>
  <c r="K116" i="5"/>
  <c r="L116" i="5"/>
  <c r="M116" i="5"/>
  <c r="N116" i="5"/>
  <c r="O116" i="5"/>
  <c r="P116" i="5"/>
  <c r="Q116" i="5"/>
  <c r="R116" i="5"/>
  <c r="S116" i="5"/>
  <c r="T116" i="5"/>
  <c r="U116" i="5"/>
  <c r="V116" i="5"/>
  <c r="W116" i="5"/>
  <c r="X116" i="5"/>
  <c r="Y116" i="5"/>
  <c r="Z116" i="5"/>
  <c r="AA116" i="5"/>
  <c r="AB116"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D118" i="5"/>
  <c r="E118" i="5"/>
  <c r="F118" i="5"/>
  <c r="G118" i="5"/>
  <c r="H118" i="5"/>
  <c r="I118" i="5"/>
  <c r="J118" i="5"/>
  <c r="K118" i="5"/>
  <c r="L118" i="5"/>
  <c r="M118" i="5"/>
  <c r="N118" i="5"/>
  <c r="O118" i="5"/>
  <c r="P118" i="5"/>
  <c r="Q118" i="5"/>
  <c r="R118" i="5"/>
  <c r="S118" i="5"/>
  <c r="T118" i="5"/>
  <c r="U118" i="5"/>
  <c r="V118" i="5"/>
  <c r="W118" i="5"/>
  <c r="X118" i="5"/>
  <c r="Y118" i="5"/>
  <c r="Z118" i="5"/>
  <c r="AA118" i="5"/>
  <c r="AB118" i="5"/>
  <c r="D119" i="5"/>
  <c r="E119" i="5"/>
  <c r="F119" i="5"/>
  <c r="G119" i="5"/>
  <c r="H119" i="5"/>
  <c r="I119" i="5"/>
  <c r="J119" i="5"/>
  <c r="K119" i="5"/>
  <c r="L119" i="5"/>
  <c r="M119" i="5"/>
  <c r="N119" i="5"/>
  <c r="O119" i="5"/>
  <c r="P119" i="5"/>
  <c r="Q119" i="5"/>
  <c r="R119" i="5"/>
  <c r="S119" i="5"/>
  <c r="T119" i="5"/>
  <c r="U119" i="5"/>
  <c r="V119" i="5"/>
  <c r="W119" i="5"/>
  <c r="X119" i="5"/>
  <c r="Y119" i="5"/>
  <c r="Z119" i="5"/>
  <c r="AA119" i="5"/>
  <c r="AB119" i="5"/>
  <c r="D120" i="5"/>
  <c r="E120" i="5"/>
  <c r="F120" i="5"/>
  <c r="G120" i="5"/>
  <c r="H120" i="5"/>
  <c r="I120" i="5"/>
  <c r="J120" i="5"/>
  <c r="K120" i="5"/>
  <c r="L120" i="5"/>
  <c r="M120" i="5"/>
  <c r="N120" i="5"/>
  <c r="O120" i="5"/>
  <c r="P120" i="5"/>
  <c r="Q120" i="5"/>
  <c r="R120" i="5"/>
  <c r="S120" i="5"/>
  <c r="T120" i="5"/>
  <c r="U120" i="5"/>
  <c r="V120" i="5"/>
  <c r="W120" i="5"/>
  <c r="X120" i="5"/>
  <c r="Y120" i="5"/>
  <c r="Z120" i="5"/>
  <c r="AA120" i="5"/>
  <c r="AB120" i="5"/>
  <c r="D121" i="5"/>
  <c r="E121" i="5"/>
  <c r="F121" i="5"/>
  <c r="G121" i="5"/>
  <c r="H121" i="5"/>
  <c r="I121" i="5"/>
  <c r="J121" i="5"/>
  <c r="K121" i="5"/>
  <c r="L121" i="5"/>
  <c r="M121" i="5"/>
  <c r="N121" i="5"/>
  <c r="O121" i="5"/>
  <c r="P121" i="5"/>
  <c r="Q121" i="5"/>
  <c r="R121" i="5"/>
  <c r="S121" i="5"/>
  <c r="T121" i="5"/>
  <c r="U121" i="5"/>
  <c r="V121" i="5"/>
  <c r="W121" i="5"/>
  <c r="X121" i="5"/>
  <c r="Y121" i="5"/>
  <c r="Z121" i="5"/>
  <c r="AA121" i="5"/>
  <c r="AB121" i="5"/>
  <c r="D122" i="5"/>
  <c r="E122" i="5"/>
  <c r="F122" i="5"/>
  <c r="G122" i="5"/>
  <c r="H122" i="5"/>
  <c r="I122" i="5"/>
  <c r="J122" i="5"/>
  <c r="K122" i="5"/>
  <c r="L122" i="5"/>
  <c r="M122" i="5"/>
  <c r="N122" i="5"/>
  <c r="O122" i="5"/>
  <c r="P122" i="5"/>
  <c r="Q122" i="5"/>
  <c r="R122" i="5"/>
  <c r="S122" i="5"/>
  <c r="T122" i="5"/>
  <c r="U122" i="5"/>
  <c r="V122" i="5"/>
  <c r="W122" i="5"/>
  <c r="X122" i="5"/>
  <c r="Y122" i="5"/>
  <c r="Z122" i="5"/>
  <c r="AA122" i="5"/>
  <c r="AB122" i="5"/>
  <c r="D125" i="5"/>
  <c r="E125" i="5"/>
  <c r="F125" i="5"/>
  <c r="G125" i="5"/>
  <c r="H125" i="5"/>
  <c r="I125" i="5"/>
  <c r="J125" i="5"/>
  <c r="K125" i="5"/>
  <c r="L125" i="5"/>
  <c r="M125" i="5"/>
  <c r="N125" i="5"/>
  <c r="O125" i="5"/>
  <c r="P125" i="5"/>
  <c r="Q125" i="5"/>
  <c r="R125" i="5"/>
  <c r="S125" i="5"/>
  <c r="T125" i="5"/>
  <c r="U125" i="5"/>
  <c r="V125" i="5"/>
  <c r="W125" i="5"/>
  <c r="X125" i="5"/>
  <c r="Y125" i="5"/>
  <c r="Z125" i="5"/>
  <c r="AA125" i="5"/>
  <c r="AB125" i="5"/>
  <c r="D126" i="5"/>
  <c r="E126" i="5"/>
  <c r="F126" i="5"/>
  <c r="G126" i="5"/>
  <c r="H126" i="5"/>
  <c r="I126" i="5"/>
  <c r="J126" i="5"/>
  <c r="K126" i="5"/>
  <c r="L126" i="5"/>
  <c r="M126" i="5"/>
  <c r="N126" i="5"/>
  <c r="O126" i="5"/>
  <c r="P126" i="5"/>
  <c r="Q126" i="5"/>
  <c r="R126" i="5"/>
  <c r="S126" i="5"/>
  <c r="T126" i="5"/>
  <c r="U126" i="5"/>
  <c r="V126" i="5"/>
  <c r="W126" i="5"/>
  <c r="X126" i="5"/>
  <c r="Y126" i="5"/>
  <c r="Z126" i="5"/>
  <c r="AA126" i="5"/>
  <c r="AB126" i="5"/>
  <c r="D127" i="5"/>
  <c r="E127" i="5"/>
  <c r="F127" i="5"/>
  <c r="G127" i="5"/>
  <c r="H127" i="5"/>
  <c r="I127" i="5"/>
  <c r="J127" i="5"/>
  <c r="K127" i="5"/>
  <c r="L127" i="5"/>
  <c r="M127" i="5"/>
  <c r="N127" i="5"/>
  <c r="O127" i="5"/>
  <c r="P127" i="5"/>
  <c r="Q127" i="5"/>
  <c r="R127" i="5"/>
  <c r="S127" i="5"/>
  <c r="T127" i="5"/>
  <c r="U127" i="5"/>
  <c r="V127" i="5"/>
  <c r="W127" i="5"/>
  <c r="X127" i="5"/>
  <c r="Y127" i="5"/>
  <c r="Z127" i="5"/>
  <c r="AA127" i="5"/>
  <c r="AB127" i="5"/>
  <c r="D128" i="5"/>
  <c r="E128" i="5"/>
  <c r="F128" i="5"/>
  <c r="G128" i="5"/>
  <c r="H128" i="5"/>
  <c r="I128" i="5"/>
  <c r="J128" i="5"/>
  <c r="K128" i="5"/>
  <c r="L128" i="5"/>
  <c r="M128" i="5"/>
  <c r="N128" i="5"/>
  <c r="O128" i="5"/>
  <c r="P128" i="5"/>
  <c r="Q128" i="5"/>
  <c r="R128" i="5"/>
  <c r="S128" i="5"/>
  <c r="T128" i="5"/>
  <c r="U128" i="5"/>
  <c r="V128" i="5"/>
  <c r="W128" i="5"/>
  <c r="X128" i="5"/>
  <c r="Y128" i="5"/>
  <c r="Z128" i="5"/>
  <c r="AA128" i="5"/>
  <c r="AB128" i="5"/>
  <c r="D129" i="5"/>
  <c r="E129" i="5"/>
  <c r="F129" i="5"/>
  <c r="G129" i="5"/>
  <c r="H129" i="5"/>
  <c r="I129" i="5"/>
  <c r="J129" i="5"/>
  <c r="K129" i="5"/>
  <c r="L129" i="5"/>
  <c r="M129" i="5"/>
  <c r="N129" i="5"/>
  <c r="O129" i="5"/>
  <c r="P129" i="5"/>
  <c r="Q129" i="5"/>
  <c r="R129" i="5"/>
  <c r="S129" i="5"/>
  <c r="T129" i="5"/>
  <c r="U129" i="5"/>
  <c r="V129" i="5"/>
  <c r="W129" i="5"/>
  <c r="X129" i="5"/>
  <c r="Y129" i="5"/>
  <c r="Z129" i="5"/>
  <c r="AA129" i="5"/>
  <c r="AB129" i="5"/>
  <c r="D130" i="5"/>
  <c r="E130" i="5"/>
  <c r="F130" i="5"/>
  <c r="G130" i="5"/>
  <c r="H130" i="5"/>
  <c r="I130" i="5"/>
  <c r="J130" i="5"/>
  <c r="K130" i="5"/>
  <c r="L130" i="5"/>
  <c r="M130" i="5"/>
  <c r="N130" i="5"/>
  <c r="O130" i="5"/>
  <c r="P130" i="5"/>
  <c r="Q130" i="5"/>
  <c r="R130" i="5"/>
  <c r="S130" i="5"/>
  <c r="T130" i="5"/>
  <c r="U130" i="5"/>
  <c r="V130" i="5"/>
  <c r="W130" i="5"/>
  <c r="X130" i="5"/>
  <c r="Y130" i="5"/>
  <c r="Z130" i="5"/>
  <c r="AA130" i="5"/>
  <c r="AB130" i="5"/>
  <c r="D131" i="5"/>
  <c r="E131" i="5"/>
  <c r="F131" i="5"/>
  <c r="G131" i="5"/>
  <c r="H131" i="5"/>
  <c r="I131" i="5"/>
  <c r="J131" i="5"/>
  <c r="K131" i="5"/>
  <c r="L131" i="5"/>
  <c r="M131" i="5"/>
  <c r="N131" i="5"/>
  <c r="O131" i="5"/>
  <c r="P131" i="5"/>
  <c r="Q131" i="5"/>
  <c r="R131" i="5"/>
  <c r="S131" i="5"/>
  <c r="T131" i="5"/>
  <c r="U131" i="5"/>
  <c r="V131" i="5"/>
  <c r="W131" i="5"/>
  <c r="X131" i="5"/>
  <c r="Y131" i="5"/>
  <c r="Z131" i="5"/>
  <c r="AA131" i="5"/>
  <c r="AB131" i="5"/>
  <c r="D132" i="5"/>
  <c r="E132" i="5"/>
  <c r="F132" i="5"/>
  <c r="G132" i="5"/>
  <c r="H132" i="5"/>
  <c r="I132" i="5"/>
  <c r="J132" i="5"/>
  <c r="K132" i="5"/>
  <c r="L132" i="5"/>
  <c r="M132" i="5"/>
  <c r="N132" i="5"/>
  <c r="O132" i="5"/>
  <c r="P132" i="5"/>
  <c r="Q132" i="5"/>
  <c r="R132" i="5"/>
  <c r="S132" i="5"/>
  <c r="T132" i="5"/>
  <c r="U132" i="5"/>
  <c r="V132" i="5"/>
  <c r="W132" i="5"/>
  <c r="X132" i="5"/>
  <c r="Y132" i="5"/>
  <c r="Z132" i="5"/>
  <c r="AA132" i="5"/>
  <c r="AB132" i="5"/>
  <c r="D133" i="5"/>
  <c r="E133" i="5"/>
  <c r="F133" i="5"/>
  <c r="G133" i="5"/>
  <c r="H133" i="5"/>
  <c r="I133" i="5"/>
  <c r="J133" i="5"/>
  <c r="K133" i="5"/>
  <c r="L133" i="5"/>
  <c r="M133" i="5"/>
  <c r="N133" i="5"/>
  <c r="O133" i="5"/>
  <c r="P133" i="5"/>
  <c r="Q133" i="5"/>
  <c r="R133" i="5"/>
  <c r="S133" i="5"/>
  <c r="T133" i="5"/>
  <c r="U133" i="5"/>
  <c r="V133" i="5"/>
  <c r="W133" i="5"/>
  <c r="X133" i="5"/>
  <c r="Y133" i="5"/>
  <c r="Z133" i="5"/>
  <c r="AA133" i="5"/>
  <c r="AB133" i="5"/>
  <c r="D134" i="5"/>
  <c r="E134" i="5"/>
  <c r="F134" i="5"/>
  <c r="G134" i="5"/>
  <c r="H134" i="5"/>
  <c r="I134" i="5"/>
  <c r="J134" i="5"/>
  <c r="K134" i="5"/>
  <c r="L134" i="5"/>
  <c r="M134" i="5"/>
  <c r="N134" i="5"/>
  <c r="O134" i="5"/>
  <c r="P134" i="5"/>
  <c r="Q134" i="5"/>
  <c r="R134" i="5"/>
  <c r="S134" i="5"/>
  <c r="T134" i="5"/>
  <c r="U134" i="5"/>
  <c r="V134" i="5"/>
  <c r="W134" i="5"/>
  <c r="X134" i="5"/>
  <c r="Y134" i="5"/>
  <c r="Z134" i="5"/>
  <c r="AA134" i="5"/>
  <c r="AB134" i="5"/>
  <c r="D110" i="1"/>
  <c r="D111" i="5" s="1"/>
  <c r="E110" i="1"/>
  <c r="E111" i="5" s="1"/>
  <c r="F110" i="1"/>
  <c r="F111" i="5" s="1"/>
  <c r="G110" i="1"/>
  <c r="G111" i="5" s="1"/>
  <c r="H110" i="1"/>
  <c r="H111" i="5" s="1"/>
  <c r="I110" i="1"/>
  <c r="I111" i="5" s="1"/>
  <c r="J110" i="1"/>
  <c r="J111" i="5" s="1"/>
  <c r="K110" i="1"/>
  <c r="K111" i="5" s="1"/>
  <c r="L110" i="1"/>
  <c r="L111" i="5" s="1"/>
  <c r="M110" i="1"/>
  <c r="M111" i="5" s="1"/>
  <c r="N110" i="1"/>
  <c r="N111" i="5" s="1"/>
  <c r="O110" i="1"/>
  <c r="O111" i="5" s="1"/>
  <c r="P110" i="1"/>
  <c r="P111" i="5" s="1"/>
  <c r="Q110" i="1"/>
  <c r="Q111" i="5" s="1"/>
  <c r="R110" i="1"/>
  <c r="R111" i="5" s="1"/>
  <c r="S110" i="1"/>
  <c r="S111" i="5" s="1"/>
  <c r="T110" i="1"/>
  <c r="T111" i="5" s="1"/>
  <c r="U110" i="1"/>
  <c r="U111" i="5" s="1"/>
  <c r="V110" i="1"/>
  <c r="V111" i="5" s="1"/>
  <c r="W110" i="1"/>
  <c r="W111" i="5" s="1"/>
  <c r="X110" i="1"/>
  <c r="Y110" i="1"/>
  <c r="Y111" i="5" s="1"/>
  <c r="Z110" i="1"/>
  <c r="Z111" i="5" s="1"/>
  <c r="AA110" i="1"/>
  <c r="AA111" i="5" s="1"/>
  <c r="AB110" i="1"/>
  <c r="AB111" i="5" s="1"/>
  <c r="D122" i="1"/>
  <c r="D123" i="5" s="1"/>
  <c r="E122" i="1"/>
  <c r="E123" i="5" s="1"/>
  <c r="F122" i="1"/>
  <c r="F123" i="5" s="1"/>
  <c r="G122" i="1"/>
  <c r="G123" i="5" s="1"/>
  <c r="H122" i="1"/>
  <c r="H123" i="5" s="1"/>
  <c r="I122" i="1"/>
  <c r="I123" i="5" s="1"/>
  <c r="J122" i="1"/>
  <c r="K122" i="1"/>
  <c r="K123" i="5" s="1"/>
  <c r="L122" i="1"/>
  <c r="L123" i="5" s="1"/>
  <c r="M122" i="1"/>
  <c r="M123" i="5" s="1"/>
  <c r="N122" i="1"/>
  <c r="O122" i="1"/>
  <c r="O123" i="5" s="1"/>
  <c r="P122" i="1"/>
  <c r="P123" i="5" s="1"/>
  <c r="Q122" i="1"/>
  <c r="Q123" i="5" s="1"/>
  <c r="R122" i="1"/>
  <c r="R123" i="5" s="1"/>
  <c r="S122" i="1"/>
  <c r="S123" i="5" s="1"/>
  <c r="T122" i="1"/>
  <c r="T123" i="5" s="1"/>
  <c r="U122" i="1"/>
  <c r="U123" i="5" s="1"/>
  <c r="V122" i="1"/>
  <c r="W122" i="1"/>
  <c r="W123" i="5" s="1"/>
  <c r="X122" i="1"/>
  <c r="X123" i="5" s="1"/>
  <c r="Y122" i="1"/>
  <c r="Y123" i="5" s="1"/>
  <c r="Z122" i="1"/>
  <c r="AA122" i="1"/>
  <c r="AA123" i="5" s="1"/>
  <c r="AB122" i="1"/>
  <c r="AB123" i="5" s="1"/>
  <c r="D134" i="1"/>
  <c r="D135" i="5" s="1"/>
  <c r="E134" i="1"/>
  <c r="E135" i="5" s="1"/>
  <c r="F134" i="1"/>
  <c r="F135" i="5" s="1"/>
  <c r="G134" i="1"/>
  <c r="G135" i="5" s="1"/>
  <c r="H134" i="1"/>
  <c r="H135" i="5" s="1"/>
  <c r="I134" i="1"/>
  <c r="I135" i="5" s="1"/>
  <c r="J134" i="1"/>
  <c r="J135" i="5" s="1"/>
  <c r="K134" i="1"/>
  <c r="K135" i="5" s="1"/>
  <c r="L134" i="1"/>
  <c r="L135" i="5" s="1"/>
  <c r="M134" i="1"/>
  <c r="M135" i="5" s="1"/>
  <c r="N134" i="1"/>
  <c r="N135" i="5" s="1"/>
  <c r="O134" i="1"/>
  <c r="O135" i="5" s="1"/>
  <c r="P134" i="1"/>
  <c r="P135" i="5" s="1"/>
  <c r="Q134" i="1"/>
  <c r="Q135" i="5" s="1"/>
  <c r="R134" i="1"/>
  <c r="R135" i="5" s="1"/>
  <c r="S134" i="1"/>
  <c r="S135" i="5" s="1"/>
  <c r="T134" i="1"/>
  <c r="T135" i="5" s="1"/>
  <c r="U134" i="1"/>
  <c r="U135" i="5" s="1"/>
  <c r="V134" i="1"/>
  <c r="V135" i="5" s="1"/>
  <c r="W134" i="1"/>
  <c r="W135" i="5" s="1"/>
  <c r="X134" i="1"/>
  <c r="X135" i="5" s="1"/>
  <c r="Y134" i="1"/>
  <c r="Z134" i="1"/>
  <c r="Z135" i="5" s="1"/>
  <c r="AA134" i="1"/>
  <c r="AA135" i="5" s="1"/>
  <c r="AB134" i="1"/>
  <c r="AB135" i="5" s="1"/>
  <c r="N59" i="7"/>
  <c r="N58" i="7"/>
  <c r="N57" i="7"/>
  <c r="N56" i="7"/>
  <c r="N55" i="7"/>
  <c r="N54" i="7"/>
  <c r="N51" i="7"/>
  <c r="N50" i="7"/>
  <c r="N49" i="7"/>
  <c r="N48" i="7"/>
  <c r="N47" i="7"/>
  <c r="N46" i="7"/>
  <c r="N43" i="7"/>
  <c r="N42" i="7"/>
  <c r="N41" i="7"/>
  <c r="N40" i="7"/>
  <c r="N39" i="7"/>
  <c r="N38" i="7"/>
  <c r="E70" i="7"/>
  <c r="F70" i="7"/>
  <c r="G70" i="7"/>
  <c r="H70" i="7"/>
  <c r="I70" i="7"/>
  <c r="F143" i="7"/>
  <c r="A111" i="7"/>
  <c r="B111" i="7"/>
  <c r="I111" i="7"/>
  <c r="B112" i="7"/>
  <c r="I112" i="7"/>
  <c r="B113" i="7"/>
  <c r="I113" i="7"/>
  <c r="B114" i="7"/>
  <c r="I114" i="7"/>
  <c r="B115" i="7"/>
  <c r="I115" i="7"/>
  <c r="B116" i="7"/>
  <c r="I116" i="7"/>
  <c r="A117" i="7"/>
  <c r="D117" i="7"/>
  <c r="E117" i="7"/>
  <c r="F117" i="7"/>
  <c r="G117" i="7"/>
  <c r="H117" i="7"/>
  <c r="I117" i="7"/>
  <c r="A119" i="7"/>
  <c r="B119" i="7"/>
  <c r="I119" i="7"/>
  <c r="B120" i="7"/>
  <c r="I120" i="7"/>
  <c r="B121" i="7"/>
  <c r="I121" i="7"/>
  <c r="B122" i="7"/>
  <c r="I122" i="7"/>
  <c r="B123" i="7"/>
  <c r="I123" i="7"/>
  <c r="B124" i="7"/>
  <c r="I124" i="7"/>
  <c r="A125" i="7"/>
  <c r="D125" i="7"/>
  <c r="E125" i="7"/>
  <c r="F125" i="7"/>
  <c r="G125" i="7"/>
  <c r="H125" i="7"/>
  <c r="A127" i="7"/>
  <c r="B127" i="7"/>
  <c r="I127" i="7"/>
  <c r="B128" i="7"/>
  <c r="I128" i="7"/>
  <c r="B129" i="7"/>
  <c r="I129" i="7"/>
  <c r="B130" i="7"/>
  <c r="I130" i="7"/>
  <c r="B131" i="7"/>
  <c r="I131" i="7"/>
  <c r="B132" i="7"/>
  <c r="I132" i="7"/>
  <c r="A133" i="7"/>
  <c r="D133" i="7"/>
  <c r="E133" i="7"/>
  <c r="F133" i="7"/>
  <c r="G133" i="7"/>
  <c r="H133" i="7"/>
  <c r="I133" i="7"/>
  <c r="D70" i="7"/>
  <c r="I38" i="7"/>
  <c r="I39" i="7"/>
  <c r="I40" i="7"/>
  <c r="I41" i="7"/>
  <c r="I42" i="7"/>
  <c r="I43" i="7"/>
  <c r="D44" i="7"/>
  <c r="E44" i="7"/>
  <c r="F44" i="7"/>
  <c r="G44" i="7"/>
  <c r="H44" i="7"/>
  <c r="I44" i="7"/>
  <c r="I46" i="7"/>
  <c r="I47" i="7"/>
  <c r="I48" i="7"/>
  <c r="I49" i="7"/>
  <c r="I50" i="7"/>
  <c r="I51" i="7"/>
  <c r="D52" i="7"/>
  <c r="E52" i="7"/>
  <c r="F52" i="7"/>
  <c r="G52" i="7"/>
  <c r="H52" i="7"/>
  <c r="I52" i="7"/>
  <c r="I54" i="7"/>
  <c r="I55" i="7"/>
  <c r="I56" i="7"/>
  <c r="I57" i="7"/>
  <c r="I58" i="7"/>
  <c r="I59" i="7"/>
  <c r="D60" i="7"/>
  <c r="E60" i="7"/>
  <c r="I60" i="7" s="1"/>
  <c r="F60" i="7"/>
  <c r="G60" i="7"/>
  <c r="H60" i="7"/>
  <c r="O44" i="2"/>
  <c r="O43" i="2"/>
  <c r="O42" i="2"/>
  <c r="O41" i="2"/>
  <c r="O40" i="2"/>
  <c r="O39" i="2"/>
  <c r="O35" i="2"/>
  <c r="O34" i="2"/>
  <c r="O33" i="2"/>
  <c r="O32" i="2"/>
  <c r="O31" i="2"/>
  <c r="O30" i="2"/>
  <c r="O26" i="2"/>
  <c r="O25" i="2"/>
  <c r="O24" i="2"/>
  <c r="O23" i="2"/>
  <c r="O22" i="2"/>
  <c r="O21" i="2"/>
  <c r="J29" i="2"/>
  <c r="J30" i="2"/>
  <c r="J31" i="2"/>
  <c r="J32" i="2"/>
  <c r="J33" i="2"/>
  <c r="J34" i="2"/>
  <c r="J38" i="2"/>
  <c r="J39" i="2"/>
  <c r="J40" i="2"/>
  <c r="J41" i="2"/>
  <c r="J42" i="2"/>
  <c r="J43" i="2"/>
  <c r="J47" i="2"/>
  <c r="J48" i="2"/>
  <c r="J49" i="2"/>
  <c r="J50" i="2"/>
  <c r="J51" i="2"/>
  <c r="J52" i="2"/>
  <c r="J121" i="2"/>
  <c r="J122" i="2"/>
  <c r="J123" i="2"/>
  <c r="J124" i="2"/>
  <c r="J125" i="2"/>
  <c r="J126" i="2"/>
  <c r="J128" i="2"/>
  <c r="J130" i="2"/>
  <c r="J131" i="2"/>
  <c r="J132" i="2"/>
  <c r="J133" i="2"/>
  <c r="J134" i="2"/>
  <c r="J135" i="2"/>
  <c r="J137" i="2"/>
  <c r="J139" i="2"/>
  <c r="J140" i="2"/>
  <c r="J141" i="2"/>
  <c r="J142" i="2"/>
  <c r="J143" i="2"/>
  <c r="J144" i="2"/>
  <c r="J146" i="2"/>
  <c r="Y135" i="5" l="1"/>
  <c r="X111" i="5"/>
  <c r="Z123" i="5"/>
  <c r="V123" i="5"/>
  <c r="N123" i="5"/>
  <c r="J123" i="5"/>
  <c r="I125" i="7"/>
  <c r="J54" i="2"/>
  <c r="J36" i="2"/>
  <c r="J45" i="2"/>
  <c r="Z36" i="9"/>
  <c r="AA36" i="9" s="1"/>
  <c r="C16" i="14" l="1"/>
  <c r="V5" i="13" l="1"/>
  <c r="W5" i="13"/>
  <c r="X5" i="13"/>
  <c r="Y5" i="13"/>
  <c r="Z5" i="13"/>
  <c r="D20" i="11"/>
  <c r="E20" i="11"/>
  <c r="F20" i="11"/>
  <c r="G20" i="11"/>
  <c r="H20" i="11"/>
  <c r="I20" i="11"/>
  <c r="J20" i="11"/>
  <c r="K20" i="11"/>
  <c r="L20" i="11"/>
  <c r="M20" i="11"/>
  <c r="N20" i="11"/>
  <c r="O20" i="11"/>
  <c r="P20" i="11"/>
  <c r="Q20" i="11"/>
  <c r="R20" i="11"/>
  <c r="S20" i="11"/>
  <c r="T20" i="11"/>
  <c r="U20" i="11"/>
  <c r="V20" i="11"/>
  <c r="W20" i="11"/>
  <c r="X20" i="11"/>
  <c r="Y20" i="11"/>
  <c r="Z20" i="11"/>
  <c r="AA20" i="11"/>
  <c r="C20" i="11"/>
  <c r="D2" i="2" l="1"/>
  <c r="D3" i="1" s="1"/>
  <c r="C3" i="9" l="1"/>
  <c r="C6" i="14"/>
  <c r="D6" i="14" s="1"/>
  <c r="E6" i="14" s="1"/>
  <c r="F6" i="14" s="1"/>
  <c r="G6" i="14" s="1"/>
  <c r="H6" i="14" s="1"/>
  <c r="I6" i="14" s="1"/>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AK6" i="14" s="1"/>
  <c r="AL6" i="14" s="1"/>
  <c r="AM6" i="14" s="1"/>
  <c r="AN6" i="14" s="1"/>
  <c r="AO6" i="14" s="1"/>
  <c r="AP6" i="14" s="1"/>
  <c r="AQ6" i="14" s="1"/>
  <c r="AR6" i="14" s="1"/>
  <c r="AS6" i="14" s="1"/>
  <c r="AT6" i="14" s="1"/>
  <c r="AU6" i="14" s="1"/>
  <c r="AV6" i="14" s="1"/>
  <c r="AW6" i="14" s="1"/>
  <c r="AX6" i="14" s="1"/>
  <c r="AY6" i="14" s="1"/>
  <c r="AZ6" i="14" s="1"/>
  <c r="BA6" i="14" s="1"/>
  <c r="BB6" i="14" s="1"/>
  <c r="BC6" i="14" s="1"/>
  <c r="BD6" i="14" s="1"/>
  <c r="BE6" i="14" s="1"/>
  <c r="BF6" i="14" s="1"/>
  <c r="BG6" i="14" s="1"/>
  <c r="BH6" i="14" s="1"/>
  <c r="BI6" i="14" s="1"/>
  <c r="BJ6" i="14" s="1"/>
  <c r="BK6" i="14" s="1"/>
  <c r="BL6" i="14" s="1"/>
  <c r="BM6" i="14" s="1"/>
  <c r="BN6" i="14" s="1"/>
  <c r="BO6" i="14" s="1"/>
  <c r="BP6" i="14" s="1"/>
  <c r="B85" i="5"/>
  <c r="E85" i="4"/>
  <c r="F85" i="4"/>
  <c r="G85" i="4"/>
  <c r="H85" i="4"/>
  <c r="I85" i="4"/>
  <c r="J85" i="4"/>
  <c r="K85" i="4"/>
  <c r="L85" i="4"/>
  <c r="M85" i="4"/>
  <c r="N85" i="4"/>
  <c r="O85" i="4"/>
  <c r="P85" i="4"/>
  <c r="Q85" i="4"/>
  <c r="R85" i="4"/>
  <c r="S85" i="4"/>
  <c r="T85" i="4"/>
  <c r="U85" i="4"/>
  <c r="V85" i="4"/>
  <c r="W85" i="4"/>
  <c r="X85" i="4"/>
  <c r="X86" i="4" s="1"/>
  <c r="Y85" i="4"/>
  <c r="Y86" i="4" s="1"/>
  <c r="Z85" i="4"/>
  <c r="Z86" i="4" s="1"/>
  <c r="AA85" i="4"/>
  <c r="AA86" i="4" s="1"/>
  <c r="AB85" i="4"/>
  <c r="AB86" i="4" s="1"/>
  <c r="D85" i="4"/>
  <c r="B85" i="4"/>
  <c r="E84" i="1"/>
  <c r="F84" i="1"/>
  <c r="G84" i="1"/>
  <c r="G85" i="5" s="1"/>
  <c r="H84" i="1"/>
  <c r="I84" i="1"/>
  <c r="J84" i="1"/>
  <c r="K84" i="1"/>
  <c r="K85" i="5" s="1"/>
  <c r="L84" i="1"/>
  <c r="M84" i="1"/>
  <c r="N84" i="1"/>
  <c r="O84" i="1"/>
  <c r="O85" i="5" s="1"/>
  <c r="P84" i="1"/>
  <c r="P85" i="5" s="1"/>
  <c r="Q84" i="1"/>
  <c r="R84" i="1"/>
  <c r="S84" i="1"/>
  <c r="S85" i="5" s="1"/>
  <c r="T84" i="1"/>
  <c r="U84" i="1"/>
  <c r="V84" i="1"/>
  <c r="W84" i="1"/>
  <c r="W85" i="5" s="1"/>
  <c r="X84" i="1"/>
  <c r="X85" i="1" s="1"/>
  <c r="Y84" i="1"/>
  <c r="Y85" i="1" s="1"/>
  <c r="Z84" i="1"/>
  <c r="Z85" i="1" s="1"/>
  <c r="AA84" i="1"/>
  <c r="AB84" i="1"/>
  <c r="AB85" i="5" s="1"/>
  <c r="D84" i="1"/>
  <c r="T85" i="5" l="1"/>
  <c r="AA85" i="1"/>
  <c r="AA86" i="1" s="1"/>
  <c r="D85" i="5"/>
  <c r="L85" i="5"/>
  <c r="H85" i="5"/>
  <c r="AB85" i="1"/>
  <c r="AB86" i="1" s="1"/>
  <c r="Z85" i="5"/>
  <c r="V85" i="5"/>
  <c r="R85" i="5"/>
  <c r="N85" i="5"/>
  <c r="J85" i="5"/>
  <c r="F85" i="5"/>
  <c r="AB87" i="4"/>
  <c r="Y85" i="5"/>
  <c r="U85" i="5"/>
  <c r="Q85" i="5"/>
  <c r="M85" i="5"/>
  <c r="I85" i="5"/>
  <c r="E85" i="5"/>
  <c r="AA87" i="4"/>
  <c r="X85" i="5"/>
  <c r="AA85" i="5"/>
  <c r="B86" i="5"/>
  <c r="B86" i="4"/>
  <c r="Z86" i="1"/>
  <c r="Y86" i="1"/>
  <c r="U5" i="13"/>
  <c r="T5" i="13"/>
  <c r="V86" i="4" s="1"/>
  <c r="V87" i="4" s="1"/>
  <c r="S5" i="13"/>
  <c r="U85" i="1" s="1"/>
  <c r="R5" i="13"/>
  <c r="Q5" i="13"/>
  <c r="P5" i="13"/>
  <c r="R86" i="4" s="1"/>
  <c r="R87" i="4" s="1"/>
  <c r="O5" i="13"/>
  <c r="Q86" i="4" s="1"/>
  <c r="Q87" i="4" s="1"/>
  <c r="N5" i="13"/>
  <c r="M5" i="13"/>
  <c r="L5" i="13"/>
  <c r="N85" i="1" s="1"/>
  <c r="N86" i="1" s="1"/>
  <c r="K5" i="13"/>
  <c r="M86" i="4" s="1"/>
  <c r="M87" i="4" s="1"/>
  <c r="J5" i="13"/>
  <c r="I5" i="13"/>
  <c r="H5" i="13"/>
  <c r="J85" i="1" s="1"/>
  <c r="J86" i="1" s="1"/>
  <c r="G5" i="13"/>
  <c r="I85" i="1" s="1"/>
  <c r="I86" i="1" s="1"/>
  <c r="F5" i="13"/>
  <c r="E5" i="13"/>
  <c r="D5" i="13"/>
  <c r="F86" i="4" s="1"/>
  <c r="F87" i="4" s="1"/>
  <c r="C5" i="13"/>
  <c r="E85" i="1" s="1"/>
  <c r="E86" i="1" s="1"/>
  <c r="B5" i="13"/>
  <c r="R85" i="1" l="1"/>
  <c r="R86" i="1" s="1"/>
  <c r="J86" i="4"/>
  <c r="J87" i="4" s="1"/>
  <c r="Z87" i="4"/>
  <c r="U86" i="1"/>
  <c r="M85" i="1"/>
  <c r="M86" i="1" s="1"/>
  <c r="E86" i="4"/>
  <c r="E87" i="4" s="1"/>
  <c r="U86" i="4"/>
  <c r="U87" i="4" s="1"/>
  <c r="Q85" i="1"/>
  <c r="Q86" i="1" s="1"/>
  <c r="F85" i="1"/>
  <c r="F86" i="1" s="1"/>
  <c r="V85" i="1"/>
  <c r="V86" i="1" s="1"/>
  <c r="I86" i="4"/>
  <c r="I87" i="4" s="1"/>
  <c r="Y87" i="4"/>
  <c r="N86" i="4"/>
  <c r="N87" i="4" s="1"/>
  <c r="G86" i="4"/>
  <c r="G87" i="4" s="1"/>
  <c r="G85" i="1"/>
  <c r="G86" i="1" s="1"/>
  <c r="K85" i="1"/>
  <c r="K86" i="1" s="1"/>
  <c r="K86" i="4"/>
  <c r="K87" i="4" s="1"/>
  <c r="O86" i="4"/>
  <c r="O87" i="4" s="1"/>
  <c r="O85" i="1"/>
  <c r="O86" i="1" s="1"/>
  <c r="S85" i="1"/>
  <c r="S86" i="1" s="1"/>
  <c r="S86" i="4"/>
  <c r="S87" i="4" s="1"/>
  <c r="W86" i="4"/>
  <c r="W87" i="4" s="1"/>
  <c r="W85" i="1"/>
  <c r="W86" i="1" s="1"/>
  <c r="H86" i="4"/>
  <c r="H87" i="4" s="1"/>
  <c r="H85" i="1"/>
  <c r="H86" i="1" s="1"/>
  <c r="L85" i="1"/>
  <c r="L86" i="1" s="1"/>
  <c r="L86" i="4"/>
  <c r="L87" i="4" s="1"/>
  <c r="P86" i="4"/>
  <c r="P87" i="4" s="1"/>
  <c r="P85" i="1"/>
  <c r="P86" i="1" s="1"/>
  <c r="T85" i="1"/>
  <c r="T86" i="1" s="1"/>
  <c r="T86" i="4"/>
  <c r="T87" i="4" s="1"/>
  <c r="X87" i="4"/>
  <c r="X86" i="1"/>
  <c r="D86" i="4"/>
  <c r="D87" i="4" s="1"/>
  <c r="D85" i="1"/>
  <c r="D86" i="1" s="1"/>
  <c r="AA86" i="5"/>
  <c r="AB86" i="5"/>
  <c r="R86" i="5" l="1"/>
  <c r="J86" i="5"/>
  <c r="Y86" i="5"/>
  <c r="S86" i="5"/>
  <c r="E86" i="5"/>
  <c r="M86" i="5"/>
  <c r="Q86" i="5"/>
  <c r="H86" i="5"/>
  <c r="V86" i="5"/>
  <c r="T86" i="5"/>
  <c r="Z86" i="5"/>
  <c r="X86" i="5"/>
  <c r="U86" i="5"/>
  <c r="G86" i="5"/>
  <c r="O86" i="5"/>
  <c r="I86" i="5"/>
  <c r="L86" i="5"/>
  <c r="W86" i="5"/>
  <c r="N86" i="5"/>
  <c r="P86" i="5"/>
  <c r="K86" i="5"/>
  <c r="D86" i="5"/>
  <c r="F86" i="5"/>
  <c r="D17" i="11"/>
  <c r="E17" i="11"/>
  <c r="F17" i="11"/>
  <c r="G17" i="11"/>
  <c r="H17" i="11"/>
  <c r="I17" i="11"/>
  <c r="J17" i="11"/>
  <c r="K17" i="11"/>
  <c r="L17" i="11"/>
  <c r="M17" i="11"/>
  <c r="N17" i="11"/>
  <c r="O17" i="11"/>
  <c r="P17" i="11"/>
  <c r="Q17" i="11"/>
  <c r="R17" i="11"/>
  <c r="S17" i="11"/>
  <c r="T17" i="11"/>
  <c r="U17" i="11"/>
  <c r="V17" i="11"/>
  <c r="W17" i="11"/>
  <c r="X17" i="11"/>
  <c r="Y17" i="11"/>
  <c r="Z17" i="11"/>
  <c r="AA17" i="11"/>
  <c r="D18" i="11"/>
  <c r="E18" i="11"/>
  <c r="F18" i="11"/>
  <c r="G18" i="11"/>
  <c r="H18" i="11"/>
  <c r="I18" i="11"/>
  <c r="J18" i="11"/>
  <c r="K18" i="11"/>
  <c r="L18" i="11"/>
  <c r="M18" i="11"/>
  <c r="N18" i="11"/>
  <c r="O18" i="11"/>
  <c r="P18" i="11"/>
  <c r="Q18" i="11"/>
  <c r="R18" i="11"/>
  <c r="S18" i="11"/>
  <c r="T18" i="11"/>
  <c r="U18" i="11"/>
  <c r="V18" i="11"/>
  <c r="W18" i="11"/>
  <c r="X18" i="11"/>
  <c r="Y18" i="11"/>
  <c r="Z18" i="11"/>
  <c r="AA18" i="11"/>
  <c r="D19" i="11"/>
  <c r="E19" i="11"/>
  <c r="F19" i="11"/>
  <c r="G19" i="11"/>
  <c r="H19" i="11"/>
  <c r="I19" i="11"/>
  <c r="J19" i="11"/>
  <c r="K19" i="11"/>
  <c r="L19" i="11"/>
  <c r="M19" i="11"/>
  <c r="N19" i="11"/>
  <c r="O19" i="11"/>
  <c r="P19" i="11"/>
  <c r="Q19" i="11"/>
  <c r="R19" i="11"/>
  <c r="S19" i="11"/>
  <c r="T19" i="11"/>
  <c r="U19" i="11"/>
  <c r="V19" i="11"/>
  <c r="W19" i="11"/>
  <c r="X19" i="11"/>
  <c r="Y19" i="11"/>
  <c r="Z19" i="11"/>
  <c r="AA19" i="11"/>
  <c r="C19" i="11"/>
  <c r="C18" i="11"/>
  <c r="C17" i="11"/>
  <c r="C28" i="11"/>
  <c r="A46" i="11"/>
  <c r="A39" i="11"/>
  <c r="C4" i="3"/>
  <c r="AA7" i="5"/>
  <c r="AB7" i="5"/>
  <c r="AA8" i="5"/>
  <c r="AB8" i="5"/>
  <c r="AA11" i="5"/>
  <c r="AB11" i="5"/>
  <c r="AA12" i="5"/>
  <c r="AB12" i="5"/>
  <c r="AA15" i="5"/>
  <c r="AB15" i="5"/>
  <c r="AA16" i="5"/>
  <c r="AB16" i="5"/>
  <c r="AA19" i="5"/>
  <c r="AB19" i="5"/>
  <c r="AA20" i="5"/>
  <c r="AB20" i="5"/>
  <c r="AA23" i="5"/>
  <c r="AB23" i="5"/>
  <c r="AA24" i="5"/>
  <c r="AB24" i="5"/>
  <c r="AA27" i="5"/>
  <c r="AB27" i="5"/>
  <c r="AA28" i="5"/>
  <c r="AB28" i="5"/>
  <c r="AA31" i="5"/>
  <c r="AB31" i="5"/>
  <c r="AA32" i="5"/>
  <c r="AB32" i="5"/>
  <c r="AA35" i="5"/>
  <c r="AB35" i="5"/>
  <c r="AA36" i="5"/>
  <c r="AB36" i="5"/>
  <c r="AA39" i="5"/>
  <c r="AB39" i="5"/>
  <c r="AA40" i="5"/>
  <c r="AB40" i="5"/>
  <c r="AA43" i="5"/>
  <c r="AB43" i="5"/>
  <c r="AA44" i="5"/>
  <c r="AB44" i="5"/>
  <c r="AA47" i="5"/>
  <c r="AB47" i="5"/>
  <c r="AA48" i="5"/>
  <c r="AB48" i="5"/>
  <c r="AA49" i="5"/>
  <c r="AB49" i="5"/>
  <c r="AA50" i="5"/>
  <c r="AB50" i="5"/>
  <c r="AA51" i="5"/>
  <c r="AB51"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5" i="5"/>
  <c r="AB75" i="5"/>
  <c r="AA76" i="5"/>
  <c r="AB76" i="5"/>
  <c r="AA77" i="5"/>
  <c r="AB77" i="5"/>
  <c r="AA78" i="5"/>
  <c r="AB78" i="5"/>
  <c r="AA79" i="5"/>
  <c r="AB79" i="5"/>
  <c r="AA80" i="5"/>
  <c r="AB80" i="5"/>
  <c r="AA81" i="5"/>
  <c r="AB81" i="5"/>
  <c r="AA82" i="5"/>
  <c r="AB82" i="5"/>
  <c r="AA83" i="5"/>
  <c r="AB83" i="5"/>
  <c r="AA84" i="5"/>
  <c r="AB84" i="5"/>
  <c r="AA89" i="5"/>
  <c r="AB89" i="5"/>
  <c r="AA90" i="5"/>
  <c r="AB90" i="5"/>
  <c r="AA91" i="5"/>
  <c r="AB91" i="5"/>
  <c r="AA92" i="5"/>
  <c r="AB92" i="5"/>
  <c r="AA93" i="5"/>
  <c r="AB93" i="5"/>
  <c r="AA94" i="5"/>
  <c r="AB94" i="5"/>
  <c r="AA95" i="5"/>
  <c r="AB95" i="5"/>
  <c r="AA96" i="5"/>
  <c r="AB96" i="5"/>
  <c r="AA97" i="5"/>
  <c r="AB97" i="5"/>
  <c r="AA98" i="5"/>
  <c r="AB98" i="5"/>
  <c r="AA137" i="5"/>
  <c r="AB137" i="5"/>
  <c r="AA138" i="5"/>
  <c r="AB138" i="5"/>
  <c r="AA139" i="5"/>
  <c r="AB139" i="5"/>
  <c r="AA140" i="5"/>
  <c r="AB140" i="5"/>
  <c r="AA141" i="5"/>
  <c r="AB141" i="5"/>
  <c r="AA142" i="5"/>
  <c r="AB142" i="5"/>
  <c r="AA143" i="5"/>
  <c r="AB143" i="5"/>
  <c r="AA144" i="5"/>
  <c r="AB144" i="5"/>
  <c r="AA145" i="5"/>
  <c r="AB145" i="5"/>
  <c r="AA146" i="5"/>
  <c r="AB146" i="5"/>
  <c r="AB73" i="5" l="1"/>
  <c r="AA73" i="5"/>
  <c r="A43" i="5" l="1"/>
  <c r="A39" i="5"/>
  <c r="A35" i="5"/>
  <c r="A31" i="5"/>
  <c r="A27" i="5"/>
  <c r="A23" i="5"/>
  <c r="A19" i="5"/>
  <c r="A15" i="5"/>
  <c r="A11" i="5"/>
  <c r="A7" i="5"/>
  <c r="A43" i="4"/>
  <c r="A39" i="4"/>
  <c r="A35" i="4"/>
  <c r="A31" i="4"/>
  <c r="A27" i="4"/>
  <c r="A23" i="4"/>
  <c r="A19" i="4"/>
  <c r="A15" i="4"/>
  <c r="A11" i="4"/>
  <c r="A7" i="4"/>
  <c r="A85" i="7"/>
  <c r="A141" i="7"/>
  <c r="A109" i="7"/>
  <c r="A101" i="7"/>
  <c r="A93" i="7"/>
  <c r="C36" i="9"/>
  <c r="D36" i="9" s="1"/>
  <c r="E36" i="9" s="1"/>
  <c r="F36" i="9" s="1"/>
  <c r="G36" i="9" s="1"/>
  <c r="H36" i="9" s="1"/>
  <c r="I36" i="9" s="1"/>
  <c r="J36" i="9" s="1"/>
  <c r="K36" i="9" s="1"/>
  <c r="L36" i="9" s="1"/>
  <c r="M36" i="9" s="1"/>
  <c r="N36" i="9" s="1"/>
  <c r="O36" i="9" s="1"/>
  <c r="P36" i="9" s="1"/>
  <c r="Q36" i="9" s="1"/>
  <c r="R36" i="9" s="1"/>
  <c r="S36" i="9" s="1"/>
  <c r="T36" i="9" s="1"/>
  <c r="U36" i="9" s="1"/>
  <c r="V36" i="9" s="1"/>
  <c r="W36" i="9" s="1"/>
  <c r="X36" i="9" s="1"/>
  <c r="Y36" i="9" s="1"/>
  <c r="B67" i="5"/>
  <c r="B68" i="5"/>
  <c r="B69" i="5"/>
  <c r="B70" i="5"/>
  <c r="B71" i="5"/>
  <c r="B72" i="5"/>
  <c r="B67" i="4"/>
  <c r="B68" i="4"/>
  <c r="B69" i="4"/>
  <c r="B70" i="4"/>
  <c r="B71" i="4"/>
  <c r="B72" i="4"/>
  <c r="B76" i="5"/>
  <c r="B77" i="5"/>
  <c r="B78" i="5"/>
  <c r="B79" i="5"/>
  <c r="B80" i="5"/>
  <c r="B81" i="5"/>
  <c r="B82" i="5"/>
  <c r="B83" i="5"/>
  <c r="B84" i="5"/>
  <c r="B75" i="5"/>
  <c r="B59" i="5"/>
  <c r="B60" i="5"/>
  <c r="B61" i="5"/>
  <c r="B62" i="5"/>
  <c r="B63" i="5"/>
  <c r="B64" i="5"/>
  <c r="B65" i="5"/>
  <c r="B66" i="5"/>
  <c r="B58" i="5"/>
  <c r="A48" i="5"/>
  <c r="A49" i="5"/>
  <c r="A50" i="5"/>
  <c r="A51" i="5"/>
  <c r="A47" i="5"/>
  <c r="A48" i="4"/>
  <c r="A49" i="4"/>
  <c r="A50" i="4"/>
  <c r="A51" i="4"/>
  <c r="A47" i="4"/>
  <c r="B76" i="4"/>
  <c r="B77" i="4"/>
  <c r="B78" i="4"/>
  <c r="B79" i="4"/>
  <c r="B80" i="4"/>
  <c r="B81" i="4"/>
  <c r="B82" i="4"/>
  <c r="B83" i="4"/>
  <c r="B84" i="4"/>
  <c r="B75" i="4"/>
  <c r="B59" i="4"/>
  <c r="B60" i="4"/>
  <c r="B61" i="4"/>
  <c r="B62" i="4"/>
  <c r="B63" i="4"/>
  <c r="B64" i="4"/>
  <c r="B65" i="4"/>
  <c r="B66" i="4"/>
  <c r="B58" i="4"/>
  <c r="A137" i="4" l="1"/>
  <c r="A137" i="5"/>
  <c r="B146" i="4"/>
  <c r="B145" i="4"/>
  <c r="B144" i="4"/>
  <c r="B143" i="4"/>
  <c r="B142" i="4"/>
  <c r="B141" i="4"/>
  <c r="B140" i="4"/>
  <c r="B139" i="4"/>
  <c r="B138" i="4"/>
  <c r="B137" i="4"/>
  <c r="B146" i="5"/>
  <c r="B145" i="5"/>
  <c r="B144" i="5"/>
  <c r="B143" i="5"/>
  <c r="B142" i="5"/>
  <c r="B141" i="5"/>
  <c r="B140" i="5"/>
  <c r="B139" i="5"/>
  <c r="B138" i="5"/>
  <c r="B137" i="5"/>
  <c r="A89" i="4"/>
  <c r="A89" i="5"/>
  <c r="E73" i="4"/>
  <c r="F73" i="4"/>
  <c r="G73" i="4"/>
  <c r="H73" i="4"/>
  <c r="I73" i="4"/>
  <c r="J73" i="4"/>
  <c r="K73" i="4"/>
  <c r="L73" i="4"/>
  <c r="M73" i="4"/>
  <c r="N73" i="4"/>
  <c r="O73" i="4"/>
  <c r="P73" i="4"/>
  <c r="Q73" i="4"/>
  <c r="R73" i="4"/>
  <c r="S73" i="4"/>
  <c r="T73" i="4"/>
  <c r="U73" i="4"/>
  <c r="V73" i="4"/>
  <c r="W73" i="4"/>
  <c r="X73" i="4"/>
  <c r="Y73" i="4"/>
  <c r="Z73" i="4"/>
  <c r="AA73" i="4"/>
  <c r="AB73" i="4"/>
  <c r="E72" i="1"/>
  <c r="F72" i="1"/>
  <c r="G72" i="1"/>
  <c r="H72" i="1"/>
  <c r="I72" i="1"/>
  <c r="J72" i="1"/>
  <c r="K72" i="1"/>
  <c r="L72" i="1"/>
  <c r="M72" i="1"/>
  <c r="N72" i="1"/>
  <c r="O72" i="1"/>
  <c r="P72" i="1"/>
  <c r="Q72" i="1"/>
  <c r="R72" i="1"/>
  <c r="S72" i="1"/>
  <c r="T72" i="1"/>
  <c r="U72" i="1"/>
  <c r="V72" i="1"/>
  <c r="W72" i="1"/>
  <c r="X72" i="1"/>
  <c r="Y72" i="1"/>
  <c r="Z72" i="1"/>
  <c r="AA72" i="1"/>
  <c r="AB72" i="1"/>
  <c r="D73" i="4"/>
  <c r="D72" i="1"/>
  <c r="N19" i="7" l="1"/>
  <c r="N18" i="7"/>
  <c r="N17" i="7"/>
  <c r="N16" i="7"/>
  <c r="N15" i="7"/>
  <c r="N14" i="7"/>
  <c r="N35" i="7"/>
  <c r="N34" i="7"/>
  <c r="N33" i="7"/>
  <c r="N32" i="7"/>
  <c r="N31" i="7"/>
  <c r="N30" i="7"/>
  <c r="H109" i="7"/>
  <c r="G109" i="7"/>
  <c r="F109" i="7"/>
  <c r="E109" i="7"/>
  <c r="D109" i="7"/>
  <c r="I108" i="7"/>
  <c r="B108" i="7"/>
  <c r="I107" i="7"/>
  <c r="B107" i="7"/>
  <c r="I106" i="7"/>
  <c r="B106" i="7"/>
  <c r="I105" i="7"/>
  <c r="B105" i="7"/>
  <c r="I104" i="7"/>
  <c r="B104" i="7"/>
  <c r="I103" i="7"/>
  <c r="B103" i="7"/>
  <c r="A103" i="7"/>
  <c r="H101" i="7"/>
  <c r="G101" i="7"/>
  <c r="F101" i="7"/>
  <c r="E101" i="7"/>
  <c r="D101" i="7"/>
  <c r="I100" i="7"/>
  <c r="B100" i="7"/>
  <c r="I99" i="7"/>
  <c r="B99" i="7"/>
  <c r="I98" i="7"/>
  <c r="B98" i="7"/>
  <c r="I97" i="7"/>
  <c r="B97" i="7"/>
  <c r="I96" i="7"/>
  <c r="B96" i="7"/>
  <c r="I95" i="7"/>
  <c r="B95" i="7"/>
  <c r="A95" i="7"/>
  <c r="H93" i="7"/>
  <c r="G93" i="7"/>
  <c r="G143" i="7" s="1"/>
  <c r="F93" i="7"/>
  <c r="E93" i="7"/>
  <c r="D93" i="7"/>
  <c r="I92" i="7"/>
  <c r="B92" i="7"/>
  <c r="I91" i="7"/>
  <c r="B91" i="7"/>
  <c r="I90" i="7"/>
  <c r="B90" i="7"/>
  <c r="I89" i="7"/>
  <c r="B89" i="7"/>
  <c r="I88" i="7"/>
  <c r="B88" i="7"/>
  <c r="I87" i="7"/>
  <c r="B87" i="7"/>
  <c r="A87" i="7"/>
  <c r="H36" i="7"/>
  <c r="G36" i="7"/>
  <c r="F36" i="7"/>
  <c r="E36" i="7"/>
  <c r="D36" i="7"/>
  <c r="I35" i="7"/>
  <c r="I34" i="7"/>
  <c r="I33" i="7"/>
  <c r="I32" i="7"/>
  <c r="I31" i="7"/>
  <c r="I30" i="7"/>
  <c r="H28" i="7"/>
  <c r="G28" i="7"/>
  <c r="F28" i="7"/>
  <c r="E28" i="7"/>
  <c r="D28" i="7"/>
  <c r="I27" i="7"/>
  <c r="I26" i="7"/>
  <c r="I25" i="7"/>
  <c r="I24" i="7"/>
  <c r="I23" i="7"/>
  <c r="I22" i="7"/>
  <c r="H20" i="7"/>
  <c r="G20" i="7"/>
  <c r="F20" i="7"/>
  <c r="E20" i="7"/>
  <c r="D20" i="7"/>
  <c r="I19" i="7"/>
  <c r="I18" i="7"/>
  <c r="I17" i="7"/>
  <c r="I16" i="7"/>
  <c r="I15" i="7"/>
  <c r="I14" i="7"/>
  <c r="A135" i="7"/>
  <c r="I109" i="7" l="1"/>
  <c r="I93" i="7"/>
  <c r="I36" i="7"/>
  <c r="I20" i="7"/>
  <c r="I28" i="7"/>
  <c r="I101" i="7"/>
  <c r="J117" i="2"/>
  <c r="J116" i="2"/>
  <c r="J115" i="2"/>
  <c r="J114" i="2"/>
  <c r="J113" i="2"/>
  <c r="J112" i="2"/>
  <c r="O17" i="2"/>
  <c r="O16" i="2"/>
  <c r="O15" i="2"/>
  <c r="O14" i="2"/>
  <c r="O13" i="2"/>
  <c r="J25" i="2"/>
  <c r="J24" i="2"/>
  <c r="J23" i="2"/>
  <c r="J22" i="2"/>
  <c r="J21" i="2"/>
  <c r="J20" i="2"/>
  <c r="J27" i="2" l="1"/>
  <c r="J119" i="2"/>
  <c r="D3" i="9"/>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N67" i="7"/>
  <c r="N66" i="7"/>
  <c r="N65" i="7"/>
  <c r="N64" i="7"/>
  <c r="N63" i="7"/>
  <c r="N62" i="7"/>
  <c r="N11" i="7"/>
  <c r="N10" i="7"/>
  <c r="N9" i="7"/>
  <c r="N8" i="7"/>
  <c r="N7" i="7"/>
  <c r="N6" i="7"/>
  <c r="O49" i="2"/>
  <c r="O50" i="2"/>
  <c r="O51" i="2"/>
  <c r="O52" i="2"/>
  <c r="O53" i="2"/>
  <c r="O48" i="2"/>
  <c r="O5" i="2"/>
  <c r="O6" i="2"/>
  <c r="O7" i="2"/>
  <c r="O8" i="2"/>
  <c r="O9" i="2"/>
  <c r="O4" i="2"/>
  <c r="H141" i="7"/>
  <c r="H143" i="7" s="1"/>
  <c r="G141" i="7"/>
  <c r="F141" i="7"/>
  <c r="E141" i="7"/>
  <c r="D141" i="7"/>
  <c r="D143" i="7" s="1"/>
  <c r="I140" i="7"/>
  <c r="B140" i="7"/>
  <c r="I139" i="7"/>
  <c r="B139" i="7"/>
  <c r="I138" i="7"/>
  <c r="B138" i="7"/>
  <c r="I137" i="7"/>
  <c r="B137" i="7"/>
  <c r="I136" i="7"/>
  <c r="B136" i="7"/>
  <c r="I135" i="7"/>
  <c r="B135" i="7"/>
  <c r="H85" i="7"/>
  <c r="G85" i="7"/>
  <c r="F85" i="7"/>
  <c r="E85" i="7"/>
  <c r="E143" i="7" s="1"/>
  <c r="D85" i="7"/>
  <c r="I84" i="7"/>
  <c r="I83" i="7"/>
  <c r="I82" i="7"/>
  <c r="I81" i="7"/>
  <c r="I80" i="7"/>
  <c r="I79" i="7"/>
  <c r="I77" i="7"/>
  <c r="D75" i="7"/>
  <c r="E75" i="7" s="1"/>
  <c r="F75" i="7" s="1"/>
  <c r="G75" i="7" s="1"/>
  <c r="H75" i="7" s="1"/>
  <c r="H68" i="7"/>
  <c r="G68" i="7"/>
  <c r="F68" i="7"/>
  <c r="E68" i="7"/>
  <c r="D68" i="7"/>
  <c r="I67" i="7"/>
  <c r="I66" i="7"/>
  <c r="I65" i="7"/>
  <c r="I64" i="7"/>
  <c r="I63" i="7"/>
  <c r="I62" i="7"/>
  <c r="H12" i="7"/>
  <c r="G12" i="7"/>
  <c r="F12" i="7"/>
  <c r="E12" i="7"/>
  <c r="D12" i="7"/>
  <c r="I11" i="7"/>
  <c r="I10" i="7"/>
  <c r="I9" i="7"/>
  <c r="I8" i="7"/>
  <c r="I7" i="7"/>
  <c r="I6" i="7"/>
  <c r="I4" i="7"/>
  <c r="E2" i="7"/>
  <c r="F2" i="7" s="1"/>
  <c r="G2" i="7" s="1"/>
  <c r="H2" i="7" s="1"/>
  <c r="D3" i="5" l="1"/>
  <c r="B2" i="13"/>
  <c r="C2" i="13" s="1"/>
  <c r="D2" i="13" s="1"/>
  <c r="E2" i="13" s="1"/>
  <c r="F2" i="13" s="1"/>
  <c r="G2" i="13" s="1"/>
  <c r="H2" i="13" s="1"/>
  <c r="I2" i="13" s="1"/>
  <c r="J2" i="13" s="1"/>
  <c r="K2" i="13" s="1"/>
  <c r="L2" i="13" s="1"/>
  <c r="M2" i="13" s="1"/>
  <c r="N2" i="13" s="1"/>
  <c r="O2" i="13" s="1"/>
  <c r="P2" i="13" s="1"/>
  <c r="Q2" i="13" s="1"/>
  <c r="R2" i="13" s="1"/>
  <c r="S2" i="13" s="1"/>
  <c r="T2" i="13" s="1"/>
  <c r="U2" i="13" s="1"/>
  <c r="V2" i="13" s="1"/>
  <c r="W2" i="13" s="1"/>
  <c r="X2" i="13" s="1"/>
  <c r="Y2" i="13" s="1"/>
  <c r="Z2" i="13" s="1"/>
  <c r="C3" i="11"/>
  <c r="G146" i="7"/>
  <c r="I68" i="7"/>
  <c r="I85" i="7"/>
  <c r="I141" i="7"/>
  <c r="O56" i="2"/>
  <c r="N70" i="7"/>
  <c r="D3" i="4"/>
  <c r="I12" i="7"/>
  <c r="T9" i="4"/>
  <c r="U9" i="4"/>
  <c r="V9" i="4"/>
  <c r="W9" i="4"/>
  <c r="X9" i="4"/>
  <c r="Y9" i="4"/>
  <c r="Z9" i="4"/>
  <c r="AA9" i="4"/>
  <c r="AB9" i="4"/>
  <c r="T13" i="4"/>
  <c r="U13" i="4"/>
  <c r="V13" i="4"/>
  <c r="W13" i="4"/>
  <c r="X13" i="4"/>
  <c r="Y13" i="4"/>
  <c r="Z13" i="4"/>
  <c r="AA13" i="4"/>
  <c r="AB13" i="4"/>
  <c r="T17" i="4"/>
  <c r="U17" i="4"/>
  <c r="V17" i="4"/>
  <c r="W17" i="4"/>
  <c r="X17" i="4"/>
  <c r="Y17" i="4"/>
  <c r="Z17" i="4"/>
  <c r="AA17" i="4"/>
  <c r="AB17" i="4"/>
  <c r="T21" i="4"/>
  <c r="U21" i="4"/>
  <c r="V21" i="4"/>
  <c r="W21" i="4"/>
  <c r="X21" i="4"/>
  <c r="Y21" i="4"/>
  <c r="Z21" i="4"/>
  <c r="AA21" i="4"/>
  <c r="AB21" i="4"/>
  <c r="T25" i="4"/>
  <c r="U25" i="4"/>
  <c r="V25" i="4"/>
  <c r="W25" i="4"/>
  <c r="X25" i="4"/>
  <c r="Y25" i="4"/>
  <c r="Z25" i="4"/>
  <c r="AA25" i="4"/>
  <c r="AB25" i="4"/>
  <c r="T29" i="4"/>
  <c r="U29" i="4"/>
  <c r="V29" i="4"/>
  <c r="W29" i="4"/>
  <c r="X29" i="4"/>
  <c r="Y29" i="4"/>
  <c r="Z29" i="4"/>
  <c r="AA29" i="4"/>
  <c r="AB29" i="4"/>
  <c r="T33" i="4"/>
  <c r="U33" i="4"/>
  <c r="V33" i="4"/>
  <c r="W33" i="4"/>
  <c r="X33" i="4"/>
  <c r="Y33" i="4"/>
  <c r="Z33" i="4"/>
  <c r="AA33" i="4"/>
  <c r="AB33" i="4"/>
  <c r="T37" i="4"/>
  <c r="U37" i="4"/>
  <c r="V37" i="4"/>
  <c r="W37" i="4"/>
  <c r="X37" i="4"/>
  <c r="Y37" i="4"/>
  <c r="Z37" i="4"/>
  <c r="AA37" i="4"/>
  <c r="AB37" i="4"/>
  <c r="T41" i="4"/>
  <c r="U41" i="4"/>
  <c r="V41" i="4"/>
  <c r="W41" i="4"/>
  <c r="X41" i="4"/>
  <c r="Y41" i="4"/>
  <c r="Z41" i="4"/>
  <c r="AA41" i="4"/>
  <c r="AB41" i="4"/>
  <c r="T45" i="4"/>
  <c r="U45" i="4"/>
  <c r="V45" i="4"/>
  <c r="W45" i="4"/>
  <c r="X45" i="4"/>
  <c r="Y45" i="4"/>
  <c r="Z45" i="4"/>
  <c r="AA45" i="4"/>
  <c r="AB45" i="4"/>
  <c r="T99" i="4"/>
  <c r="T149" i="4" s="1"/>
  <c r="U99" i="4"/>
  <c r="V99" i="4"/>
  <c r="W99" i="4"/>
  <c r="X99" i="4"/>
  <c r="X149" i="4" s="1"/>
  <c r="Y99" i="4"/>
  <c r="Z99" i="4"/>
  <c r="AA99" i="4"/>
  <c r="AB99" i="4"/>
  <c r="AB149" i="4" s="1"/>
  <c r="T147" i="4"/>
  <c r="U147" i="4"/>
  <c r="V147" i="4"/>
  <c r="W147" i="4"/>
  <c r="X147" i="4"/>
  <c r="Y147" i="4"/>
  <c r="Z147" i="4"/>
  <c r="AA147" i="4"/>
  <c r="AB147" i="4"/>
  <c r="T7" i="5"/>
  <c r="U7" i="5"/>
  <c r="V7" i="5"/>
  <c r="W7" i="5"/>
  <c r="X7" i="5"/>
  <c r="Y7" i="5"/>
  <c r="Z7" i="5"/>
  <c r="T8" i="5"/>
  <c r="U8" i="5"/>
  <c r="V8" i="5"/>
  <c r="W8" i="5"/>
  <c r="X8" i="5"/>
  <c r="Y8" i="5"/>
  <c r="Z8" i="5"/>
  <c r="T11" i="5"/>
  <c r="U11" i="5"/>
  <c r="V11" i="5"/>
  <c r="W11" i="5"/>
  <c r="X11" i="5"/>
  <c r="Y11" i="5"/>
  <c r="Z11" i="5"/>
  <c r="T12" i="5"/>
  <c r="U12" i="5"/>
  <c r="V12" i="5"/>
  <c r="W12" i="5"/>
  <c r="X12" i="5"/>
  <c r="Y12" i="5"/>
  <c r="Z12" i="5"/>
  <c r="T15" i="5"/>
  <c r="U15" i="5"/>
  <c r="V15" i="5"/>
  <c r="W15" i="5"/>
  <c r="X15" i="5"/>
  <c r="Y15" i="5"/>
  <c r="Z15" i="5"/>
  <c r="T16" i="5"/>
  <c r="U16" i="5"/>
  <c r="V16" i="5"/>
  <c r="W16" i="5"/>
  <c r="X16" i="5"/>
  <c r="Y16" i="5"/>
  <c r="Z16" i="5"/>
  <c r="T19" i="5"/>
  <c r="U19" i="5"/>
  <c r="V19" i="5"/>
  <c r="W19" i="5"/>
  <c r="X19" i="5"/>
  <c r="Y19" i="5"/>
  <c r="Z19" i="5"/>
  <c r="T20" i="5"/>
  <c r="U20" i="5"/>
  <c r="V20" i="5"/>
  <c r="W20" i="5"/>
  <c r="X20" i="5"/>
  <c r="Y20" i="5"/>
  <c r="Z20" i="5"/>
  <c r="T23" i="5"/>
  <c r="U23" i="5"/>
  <c r="V23" i="5"/>
  <c r="W23" i="5"/>
  <c r="X23" i="5"/>
  <c r="Y23" i="5"/>
  <c r="Z23" i="5"/>
  <c r="T24" i="5"/>
  <c r="U24" i="5"/>
  <c r="V24" i="5"/>
  <c r="W24" i="5"/>
  <c r="X24" i="5"/>
  <c r="Y24" i="5"/>
  <c r="Z24" i="5"/>
  <c r="T27" i="5"/>
  <c r="U27" i="5"/>
  <c r="V27" i="5"/>
  <c r="W27" i="5"/>
  <c r="X27" i="5"/>
  <c r="Y27" i="5"/>
  <c r="Z27" i="5"/>
  <c r="T28" i="5"/>
  <c r="U28" i="5"/>
  <c r="V28" i="5"/>
  <c r="W28" i="5"/>
  <c r="X28" i="5"/>
  <c r="Y28" i="5"/>
  <c r="Z28" i="5"/>
  <c r="T31" i="5"/>
  <c r="U31" i="5"/>
  <c r="V31" i="5"/>
  <c r="W31" i="5"/>
  <c r="X31" i="5"/>
  <c r="Y31" i="5"/>
  <c r="Z31" i="5"/>
  <c r="T32" i="5"/>
  <c r="U32" i="5"/>
  <c r="V32" i="5"/>
  <c r="W32" i="5"/>
  <c r="X32" i="5"/>
  <c r="Y32" i="5"/>
  <c r="Z32" i="5"/>
  <c r="T35" i="5"/>
  <c r="U35" i="5"/>
  <c r="V35" i="5"/>
  <c r="W35" i="5"/>
  <c r="X35" i="5"/>
  <c r="Y35" i="5"/>
  <c r="Z35" i="5"/>
  <c r="T36" i="5"/>
  <c r="U36" i="5"/>
  <c r="V36" i="5"/>
  <c r="W36" i="5"/>
  <c r="X36" i="5"/>
  <c r="Y36" i="5"/>
  <c r="Z36" i="5"/>
  <c r="T39" i="5"/>
  <c r="U39" i="5"/>
  <c r="V39" i="5"/>
  <c r="W39" i="5"/>
  <c r="X39" i="5"/>
  <c r="Y39" i="5"/>
  <c r="Z39" i="5"/>
  <c r="T40" i="5"/>
  <c r="U40" i="5"/>
  <c r="V40" i="5"/>
  <c r="W40" i="5"/>
  <c r="X40" i="5"/>
  <c r="Y40" i="5"/>
  <c r="Z40" i="5"/>
  <c r="T43" i="5"/>
  <c r="U43" i="5"/>
  <c r="V43" i="5"/>
  <c r="W43" i="5"/>
  <c r="X43" i="5"/>
  <c r="Y43" i="5"/>
  <c r="Z43" i="5"/>
  <c r="T44" i="5"/>
  <c r="U44" i="5"/>
  <c r="V44" i="5"/>
  <c r="W44" i="5"/>
  <c r="X44" i="5"/>
  <c r="Y44" i="5"/>
  <c r="Z44" i="5"/>
  <c r="T47" i="5"/>
  <c r="U47" i="5"/>
  <c r="V47" i="5"/>
  <c r="W47" i="5"/>
  <c r="X47" i="5"/>
  <c r="Y47" i="5"/>
  <c r="Z47" i="5"/>
  <c r="T48" i="5"/>
  <c r="U48" i="5"/>
  <c r="V48" i="5"/>
  <c r="W48" i="5"/>
  <c r="X48" i="5"/>
  <c r="Y48" i="5"/>
  <c r="Z48" i="5"/>
  <c r="T49" i="5"/>
  <c r="U49" i="5"/>
  <c r="V49" i="5"/>
  <c r="W49" i="5"/>
  <c r="X49" i="5"/>
  <c r="Y49" i="5"/>
  <c r="Z49" i="5"/>
  <c r="T50" i="5"/>
  <c r="U50" i="5"/>
  <c r="V50" i="5"/>
  <c r="W50" i="5"/>
  <c r="X50" i="5"/>
  <c r="Y50" i="5"/>
  <c r="Z50" i="5"/>
  <c r="T51" i="5"/>
  <c r="U51" i="5"/>
  <c r="V51" i="5"/>
  <c r="W51" i="5"/>
  <c r="X51" i="5"/>
  <c r="Y51" i="5"/>
  <c r="Z51" i="5"/>
  <c r="T58" i="5"/>
  <c r="U58" i="5"/>
  <c r="V58" i="5"/>
  <c r="W58" i="5"/>
  <c r="X58" i="5"/>
  <c r="Y58" i="5"/>
  <c r="Z58" i="5"/>
  <c r="T59" i="5"/>
  <c r="U59" i="5"/>
  <c r="V59" i="5"/>
  <c r="W59" i="5"/>
  <c r="X59" i="5"/>
  <c r="Y59" i="5"/>
  <c r="Z59" i="5"/>
  <c r="T60" i="5"/>
  <c r="U60" i="5"/>
  <c r="V60" i="5"/>
  <c r="W60" i="5"/>
  <c r="X60" i="5"/>
  <c r="Y60" i="5"/>
  <c r="Z60" i="5"/>
  <c r="T61" i="5"/>
  <c r="U61" i="5"/>
  <c r="V61" i="5"/>
  <c r="W61" i="5"/>
  <c r="X61" i="5"/>
  <c r="Y61" i="5"/>
  <c r="Z61" i="5"/>
  <c r="T62" i="5"/>
  <c r="U62" i="5"/>
  <c r="V62" i="5"/>
  <c r="W62" i="5"/>
  <c r="X62" i="5"/>
  <c r="Y62" i="5"/>
  <c r="Z62" i="5"/>
  <c r="T63" i="5"/>
  <c r="U63" i="5"/>
  <c r="V63" i="5"/>
  <c r="W63" i="5"/>
  <c r="X63" i="5"/>
  <c r="Y63" i="5"/>
  <c r="Z63" i="5"/>
  <c r="T64" i="5"/>
  <c r="U64" i="5"/>
  <c r="V64" i="5"/>
  <c r="W64" i="5"/>
  <c r="X64" i="5"/>
  <c r="Y64" i="5"/>
  <c r="Z64" i="5"/>
  <c r="T65" i="5"/>
  <c r="U65" i="5"/>
  <c r="V65" i="5"/>
  <c r="W65" i="5"/>
  <c r="X65" i="5"/>
  <c r="Y65" i="5"/>
  <c r="Z65" i="5"/>
  <c r="T66" i="5"/>
  <c r="U66" i="5"/>
  <c r="V66" i="5"/>
  <c r="W66" i="5"/>
  <c r="X66" i="5"/>
  <c r="Y66" i="5"/>
  <c r="Z66" i="5"/>
  <c r="T67" i="5"/>
  <c r="U67" i="5"/>
  <c r="V67" i="5"/>
  <c r="W67" i="5"/>
  <c r="X67" i="5"/>
  <c r="Y67" i="5"/>
  <c r="Z67" i="5"/>
  <c r="T68" i="5"/>
  <c r="U68" i="5"/>
  <c r="V68" i="5"/>
  <c r="W68" i="5"/>
  <c r="X68" i="5"/>
  <c r="Y68" i="5"/>
  <c r="Z68" i="5"/>
  <c r="T69" i="5"/>
  <c r="U69" i="5"/>
  <c r="V69" i="5"/>
  <c r="W69" i="5"/>
  <c r="X69" i="5"/>
  <c r="Y69" i="5"/>
  <c r="Z69" i="5"/>
  <c r="T70" i="5"/>
  <c r="U70" i="5"/>
  <c r="V70" i="5"/>
  <c r="W70" i="5"/>
  <c r="X70" i="5"/>
  <c r="Y70" i="5"/>
  <c r="Z70" i="5"/>
  <c r="T71" i="5"/>
  <c r="U71" i="5"/>
  <c r="V71" i="5"/>
  <c r="W71" i="5"/>
  <c r="X71" i="5"/>
  <c r="Y71" i="5"/>
  <c r="Z71" i="5"/>
  <c r="T72" i="5"/>
  <c r="U72" i="5"/>
  <c r="V72" i="5"/>
  <c r="W72" i="5"/>
  <c r="X72" i="5"/>
  <c r="Y72" i="5"/>
  <c r="Z72" i="5"/>
  <c r="T75" i="5"/>
  <c r="U75" i="5"/>
  <c r="V75" i="5"/>
  <c r="W75" i="5"/>
  <c r="X75" i="5"/>
  <c r="Y75" i="5"/>
  <c r="Z75" i="5"/>
  <c r="T76" i="5"/>
  <c r="U76" i="5"/>
  <c r="V76" i="5"/>
  <c r="W76" i="5"/>
  <c r="X76" i="5"/>
  <c r="Y76" i="5"/>
  <c r="Z76" i="5"/>
  <c r="T77" i="5"/>
  <c r="U77" i="5"/>
  <c r="V77" i="5"/>
  <c r="W77" i="5"/>
  <c r="X77" i="5"/>
  <c r="Y77" i="5"/>
  <c r="Z77" i="5"/>
  <c r="T78" i="5"/>
  <c r="U78" i="5"/>
  <c r="V78" i="5"/>
  <c r="W78" i="5"/>
  <c r="X78" i="5"/>
  <c r="Y78" i="5"/>
  <c r="Z78" i="5"/>
  <c r="T79" i="5"/>
  <c r="U79" i="5"/>
  <c r="V79" i="5"/>
  <c r="W79" i="5"/>
  <c r="X79" i="5"/>
  <c r="Y79" i="5"/>
  <c r="Z79" i="5"/>
  <c r="T80" i="5"/>
  <c r="U80" i="5"/>
  <c r="V80" i="5"/>
  <c r="W80" i="5"/>
  <c r="X80" i="5"/>
  <c r="Y80" i="5"/>
  <c r="Z80" i="5"/>
  <c r="T81" i="5"/>
  <c r="U81" i="5"/>
  <c r="V81" i="5"/>
  <c r="W81" i="5"/>
  <c r="X81" i="5"/>
  <c r="Y81" i="5"/>
  <c r="Z81" i="5"/>
  <c r="T82" i="5"/>
  <c r="U82" i="5"/>
  <c r="V82" i="5"/>
  <c r="W82" i="5"/>
  <c r="X82" i="5"/>
  <c r="Y82" i="5"/>
  <c r="Z82" i="5"/>
  <c r="T83" i="5"/>
  <c r="U83" i="5"/>
  <c r="V83" i="5"/>
  <c r="W83" i="5"/>
  <c r="X83" i="5"/>
  <c r="Y83" i="5"/>
  <c r="Z83" i="5"/>
  <c r="T84" i="5"/>
  <c r="U84" i="5"/>
  <c r="V84" i="5"/>
  <c r="W84" i="5"/>
  <c r="X84" i="5"/>
  <c r="Y84" i="5"/>
  <c r="Z84" i="5"/>
  <c r="T89" i="5"/>
  <c r="U89" i="5"/>
  <c r="V89" i="5"/>
  <c r="W89" i="5"/>
  <c r="X89" i="5"/>
  <c r="Y89" i="5"/>
  <c r="Z89" i="5"/>
  <c r="T90" i="5"/>
  <c r="U90" i="5"/>
  <c r="V90" i="5"/>
  <c r="W90" i="5"/>
  <c r="X90" i="5"/>
  <c r="Y90" i="5"/>
  <c r="Z90" i="5"/>
  <c r="T91" i="5"/>
  <c r="U91" i="5"/>
  <c r="V91" i="5"/>
  <c r="W91" i="5"/>
  <c r="X91" i="5"/>
  <c r="Y91" i="5"/>
  <c r="Z91" i="5"/>
  <c r="T92" i="5"/>
  <c r="U92" i="5"/>
  <c r="V92" i="5"/>
  <c r="W92" i="5"/>
  <c r="X92" i="5"/>
  <c r="Y92" i="5"/>
  <c r="Z92" i="5"/>
  <c r="T93" i="5"/>
  <c r="U93" i="5"/>
  <c r="V93" i="5"/>
  <c r="W93" i="5"/>
  <c r="X93" i="5"/>
  <c r="Y93" i="5"/>
  <c r="Z93" i="5"/>
  <c r="T94" i="5"/>
  <c r="U94" i="5"/>
  <c r="V94" i="5"/>
  <c r="W94" i="5"/>
  <c r="X94" i="5"/>
  <c r="Y94" i="5"/>
  <c r="Z94" i="5"/>
  <c r="T95" i="5"/>
  <c r="U95" i="5"/>
  <c r="V95" i="5"/>
  <c r="W95" i="5"/>
  <c r="X95" i="5"/>
  <c r="Y95" i="5"/>
  <c r="Z95" i="5"/>
  <c r="T96" i="5"/>
  <c r="U96" i="5"/>
  <c r="V96" i="5"/>
  <c r="W96" i="5"/>
  <c r="X96" i="5"/>
  <c r="Y96" i="5"/>
  <c r="Z96" i="5"/>
  <c r="T97" i="5"/>
  <c r="U97" i="5"/>
  <c r="V97" i="5"/>
  <c r="W97" i="5"/>
  <c r="X97" i="5"/>
  <c r="Y97" i="5"/>
  <c r="Z97" i="5"/>
  <c r="T98" i="5"/>
  <c r="U98" i="5"/>
  <c r="V98" i="5"/>
  <c r="W98" i="5"/>
  <c r="X98" i="5"/>
  <c r="Y98" i="5"/>
  <c r="Z98" i="5"/>
  <c r="T137" i="5"/>
  <c r="U137" i="5"/>
  <c r="V137" i="5"/>
  <c r="W137" i="5"/>
  <c r="X137" i="5"/>
  <c r="Y137" i="5"/>
  <c r="Z137" i="5"/>
  <c r="T138" i="5"/>
  <c r="U138" i="5"/>
  <c r="V138" i="5"/>
  <c r="W138" i="5"/>
  <c r="X138" i="5"/>
  <c r="Y138" i="5"/>
  <c r="Z138" i="5"/>
  <c r="T139" i="5"/>
  <c r="U139" i="5"/>
  <c r="V139" i="5"/>
  <c r="W139" i="5"/>
  <c r="X139" i="5"/>
  <c r="Y139" i="5"/>
  <c r="Z139" i="5"/>
  <c r="T140" i="5"/>
  <c r="U140" i="5"/>
  <c r="V140" i="5"/>
  <c r="W140" i="5"/>
  <c r="X140" i="5"/>
  <c r="Y140" i="5"/>
  <c r="Z140" i="5"/>
  <c r="T141" i="5"/>
  <c r="U141" i="5"/>
  <c r="V141" i="5"/>
  <c r="W141" i="5"/>
  <c r="X141" i="5"/>
  <c r="Y141" i="5"/>
  <c r="Z141" i="5"/>
  <c r="T142" i="5"/>
  <c r="U142" i="5"/>
  <c r="V142" i="5"/>
  <c r="W142" i="5"/>
  <c r="X142" i="5"/>
  <c r="Y142" i="5"/>
  <c r="Z142" i="5"/>
  <c r="T143" i="5"/>
  <c r="U143" i="5"/>
  <c r="V143" i="5"/>
  <c r="W143" i="5"/>
  <c r="X143" i="5"/>
  <c r="Y143" i="5"/>
  <c r="Z143" i="5"/>
  <c r="T144" i="5"/>
  <c r="U144" i="5"/>
  <c r="V144" i="5"/>
  <c r="W144" i="5"/>
  <c r="X144" i="5"/>
  <c r="Y144" i="5"/>
  <c r="Z144" i="5"/>
  <c r="T145" i="5"/>
  <c r="U145" i="5"/>
  <c r="V145" i="5"/>
  <c r="W145" i="5"/>
  <c r="X145" i="5"/>
  <c r="Y145" i="5"/>
  <c r="Z145" i="5"/>
  <c r="T146" i="5"/>
  <c r="U146" i="5"/>
  <c r="V146" i="5"/>
  <c r="W146" i="5"/>
  <c r="X146" i="5"/>
  <c r="Y146" i="5"/>
  <c r="Z146" i="5"/>
  <c r="T9" i="1"/>
  <c r="T9" i="5" s="1"/>
  <c r="U9" i="1"/>
  <c r="V9" i="1"/>
  <c r="W9" i="1"/>
  <c r="X9" i="1"/>
  <c r="X9" i="5" s="1"/>
  <c r="Y9" i="1"/>
  <c r="Z9" i="1"/>
  <c r="AA9" i="1"/>
  <c r="AA9" i="5" s="1"/>
  <c r="AB9" i="1"/>
  <c r="AB9" i="5" s="1"/>
  <c r="T13" i="1"/>
  <c r="U13" i="1"/>
  <c r="V13" i="1"/>
  <c r="W13" i="1"/>
  <c r="W13" i="5" s="1"/>
  <c r="X13" i="1"/>
  <c r="Y13" i="1"/>
  <c r="Z13" i="1"/>
  <c r="AA13" i="1"/>
  <c r="AA13" i="5" s="1"/>
  <c r="AB13" i="1"/>
  <c r="T17" i="1"/>
  <c r="U17" i="1"/>
  <c r="V17" i="1"/>
  <c r="V17" i="5" s="1"/>
  <c r="W17" i="1"/>
  <c r="X17" i="1"/>
  <c r="Y17" i="1"/>
  <c r="Z17" i="1"/>
  <c r="Z17" i="5" s="1"/>
  <c r="AA17" i="1"/>
  <c r="AB17" i="1"/>
  <c r="T21" i="1"/>
  <c r="U21" i="1"/>
  <c r="U21" i="5" s="1"/>
  <c r="V21" i="1"/>
  <c r="W21" i="1"/>
  <c r="X21" i="1"/>
  <c r="Y21" i="1"/>
  <c r="Y21" i="5" s="1"/>
  <c r="Z21" i="1"/>
  <c r="AA21" i="1"/>
  <c r="AB21" i="1"/>
  <c r="AB21" i="5" s="1"/>
  <c r="T25" i="1"/>
  <c r="T25" i="5" s="1"/>
  <c r="U25" i="1"/>
  <c r="V25" i="1"/>
  <c r="W25" i="1"/>
  <c r="W25" i="5" s="1"/>
  <c r="X25" i="1"/>
  <c r="X25" i="5" s="1"/>
  <c r="Y25" i="1"/>
  <c r="Z25" i="1"/>
  <c r="AA25" i="1"/>
  <c r="AB25" i="1"/>
  <c r="AB25" i="5" s="1"/>
  <c r="T29" i="1"/>
  <c r="U29" i="1"/>
  <c r="V29" i="1"/>
  <c r="W29" i="1"/>
  <c r="X29" i="1"/>
  <c r="Y29" i="1"/>
  <c r="Z29" i="1"/>
  <c r="AA29" i="1"/>
  <c r="AB29" i="1"/>
  <c r="T33" i="1"/>
  <c r="U33" i="1"/>
  <c r="V33" i="1"/>
  <c r="W33" i="1"/>
  <c r="X33" i="1"/>
  <c r="Y33" i="1"/>
  <c r="Z33" i="1"/>
  <c r="AA33" i="1"/>
  <c r="AB33" i="1"/>
  <c r="T37" i="1"/>
  <c r="U37" i="1"/>
  <c r="V37" i="1"/>
  <c r="W37" i="1"/>
  <c r="X37" i="1"/>
  <c r="Y37" i="1"/>
  <c r="Z37" i="1"/>
  <c r="AA37" i="1"/>
  <c r="AB37" i="1"/>
  <c r="T41" i="1"/>
  <c r="U41" i="1"/>
  <c r="V41" i="1"/>
  <c r="W41" i="1"/>
  <c r="X41" i="1"/>
  <c r="Y41" i="1"/>
  <c r="Z41" i="1"/>
  <c r="AA41" i="1"/>
  <c r="AB41" i="1"/>
  <c r="T45" i="1"/>
  <c r="U45" i="1"/>
  <c r="V45" i="1"/>
  <c r="W45" i="1"/>
  <c r="X45" i="1"/>
  <c r="Y45" i="1"/>
  <c r="Z45" i="1"/>
  <c r="AA45" i="1"/>
  <c r="AB45" i="1"/>
  <c r="U87" i="5"/>
  <c r="Y87" i="5"/>
  <c r="AA87" i="5"/>
  <c r="T98" i="1"/>
  <c r="U98" i="1"/>
  <c r="V98" i="1"/>
  <c r="W98" i="1"/>
  <c r="X98" i="1"/>
  <c r="Y98" i="1"/>
  <c r="Z98" i="1"/>
  <c r="AA98" i="1"/>
  <c r="AB98" i="1"/>
  <c r="T146" i="1"/>
  <c r="U146" i="1"/>
  <c r="V146" i="1"/>
  <c r="W146" i="1"/>
  <c r="X146" i="1"/>
  <c r="Y146" i="1"/>
  <c r="Z146" i="1"/>
  <c r="AA146" i="1"/>
  <c r="AB146" i="1"/>
  <c r="Z148" i="1" l="1"/>
  <c r="Y21" i="9" s="1"/>
  <c r="Y28" i="9" s="1"/>
  <c r="V148" i="1"/>
  <c r="AB148" i="1"/>
  <c r="AA21" i="9" s="1"/>
  <c r="AA28" i="9" s="1"/>
  <c r="X148" i="1"/>
  <c r="W21" i="9" s="1"/>
  <c r="W28" i="9" s="1"/>
  <c r="T148" i="1"/>
  <c r="S21" i="9" s="1"/>
  <c r="S28" i="9" s="1"/>
  <c r="AA148" i="1"/>
  <c r="Z21" i="9" s="1"/>
  <c r="Z28" i="9" s="1"/>
  <c r="W148" i="1"/>
  <c r="V21" i="9" s="1"/>
  <c r="V28" i="9" s="1"/>
  <c r="I143" i="7"/>
  <c r="AA149" i="4"/>
  <c r="W149" i="4"/>
  <c r="Z25" i="5"/>
  <c r="V25" i="5"/>
  <c r="AA21" i="5"/>
  <c r="W21" i="5"/>
  <c r="AB17" i="5"/>
  <c r="Y13" i="5"/>
  <c r="U13" i="5"/>
  <c r="Z149" i="4"/>
  <c r="V149" i="4"/>
  <c r="AB99" i="5"/>
  <c r="X99" i="5"/>
  <c r="T99" i="5"/>
  <c r="Y25" i="5"/>
  <c r="U25" i="5"/>
  <c r="AA17" i="5"/>
  <c r="Y9" i="5"/>
  <c r="U9" i="5"/>
  <c r="Y149" i="4"/>
  <c r="U149" i="4"/>
  <c r="Y147" i="5"/>
  <c r="Y148" i="1"/>
  <c r="X21" i="9" s="1"/>
  <c r="X28" i="9" s="1"/>
  <c r="U147" i="5"/>
  <c r="U148" i="1"/>
  <c r="T21" i="9" s="1"/>
  <c r="T28" i="9" s="1"/>
  <c r="AA147" i="5"/>
  <c r="W147" i="5"/>
  <c r="AB147" i="5"/>
  <c r="AA152" i="4"/>
  <c r="AA99" i="5"/>
  <c r="AA149" i="5" s="1"/>
  <c r="W99" i="5"/>
  <c r="Y17" i="5"/>
  <c r="U17" i="5"/>
  <c r="Z99" i="5"/>
  <c r="V99" i="5"/>
  <c r="AA25" i="5"/>
  <c r="X17" i="5"/>
  <c r="T17" i="5"/>
  <c r="W9" i="5"/>
  <c r="Y99" i="5"/>
  <c r="U99" i="5"/>
  <c r="W17" i="5"/>
  <c r="AB13" i="5"/>
  <c r="Z9" i="5"/>
  <c r="V9" i="5"/>
  <c r="U21" i="9"/>
  <c r="U28" i="9" s="1"/>
  <c r="X53" i="1"/>
  <c r="W8" i="9" s="1"/>
  <c r="W15" i="9" s="1"/>
  <c r="D3" i="11"/>
  <c r="E3" i="11" s="1"/>
  <c r="F3" i="11" s="1"/>
  <c r="G3" i="11" s="1"/>
  <c r="H3" i="11" s="1"/>
  <c r="I3" i="11" s="1"/>
  <c r="J3" i="11" s="1"/>
  <c r="K3" i="11" s="1"/>
  <c r="L3" i="11" s="1"/>
  <c r="M3" i="11" s="1"/>
  <c r="N3" i="11" s="1"/>
  <c r="O3" i="11" s="1"/>
  <c r="P3" i="11" s="1"/>
  <c r="Q3" i="11" s="1"/>
  <c r="R3" i="11" s="1"/>
  <c r="S3" i="11" s="1"/>
  <c r="T3" i="11" s="1"/>
  <c r="U3" i="11" s="1"/>
  <c r="V3" i="11" s="1"/>
  <c r="W3" i="11" s="1"/>
  <c r="X3" i="11" s="1"/>
  <c r="Y3" i="11" s="1"/>
  <c r="Z3" i="11" s="1"/>
  <c r="AA3" i="11" s="1"/>
  <c r="C35" i="11"/>
  <c r="D35" i="11" s="1"/>
  <c r="E35" i="11" s="1"/>
  <c r="F35" i="11" s="1"/>
  <c r="G35" i="11" s="1"/>
  <c r="H35" i="11" s="1"/>
  <c r="I35" i="11" s="1"/>
  <c r="J35" i="11" s="1"/>
  <c r="K35" i="11" s="1"/>
  <c r="L35" i="11" s="1"/>
  <c r="M35" i="11" s="1"/>
  <c r="N35" i="11" s="1"/>
  <c r="O35" i="11" s="1"/>
  <c r="P35" i="11" s="1"/>
  <c r="Q35" i="11" s="1"/>
  <c r="R35" i="11" s="1"/>
  <c r="S35" i="11" s="1"/>
  <c r="T35" i="11" s="1"/>
  <c r="U35" i="11" s="1"/>
  <c r="V35" i="11" s="1"/>
  <c r="W35" i="11" s="1"/>
  <c r="X35" i="11" s="1"/>
  <c r="Y35" i="11" s="1"/>
  <c r="Z35" i="11" s="1"/>
  <c r="AA35" i="11" s="1"/>
  <c r="W87" i="5"/>
  <c r="AB87" i="5"/>
  <c r="T53" i="1"/>
  <c r="S8" i="9" s="1"/>
  <c r="S15" i="9" s="1"/>
  <c r="E146" i="7"/>
  <c r="D146" i="7"/>
  <c r="W53" i="4"/>
  <c r="AA53" i="4"/>
  <c r="Y53" i="4"/>
  <c r="U53" i="4"/>
  <c r="AA45" i="5"/>
  <c r="Y45" i="5"/>
  <c r="U45" i="5"/>
  <c r="X41" i="5"/>
  <c r="T41" i="5"/>
  <c r="W37" i="5"/>
  <c r="AB33" i="5"/>
  <c r="Z33" i="5"/>
  <c r="V33" i="5"/>
  <c r="AA29" i="5"/>
  <c r="Y29" i="5"/>
  <c r="U29" i="5"/>
  <c r="AB45" i="5"/>
  <c r="AA41" i="5"/>
  <c r="Y41" i="5"/>
  <c r="U41" i="5"/>
  <c r="W33" i="5"/>
  <c r="AB29" i="5"/>
  <c r="X53" i="4"/>
  <c r="T53" i="4"/>
  <c r="T152" i="4" s="1"/>
  <c r="W41" i="5"/>
  <c r="AB37" i="5"/>
  <c r="AA33" i="5"/>
  <c r="Y33" i="5"/>
  <c r="U33" i="5"/>
  <c r="AB53" i="4"/>
  <c r="AB152" i="4" s="1"/>
  <c r="Z53" i="4"/>
  <c r="V53" i="4"/>
  <c r="V152" i="4" s="1"/>
  <c r="W45" i="5"/>
  <c r="AB41" i="5"/>
  <c r="Z41" i="5"/>
  <c r="V41" i="5"/>
  <c r="AA37" i="5"/>
  <c r="Y37" i="5"/>
  <c r="U37" i="5"/>
  <c r="X33" i="5"/>
  <c r="T33" i="5"/>
  <c r="W29" i="5"/>
  <c r="W53" i="1"/>
  <c r="V8" i="9" s="1"/>
  <c r="V15" i="9" s="1"/>
  <c r="Z53" i="1"/>
  <c r="Y8" i="9" s="1"/>
  <c r="Y15" i="9" s="1"/>
  <c r="V53" i="1"/>
  <c r="U8" i="9" s="1"/>
  <c r="U15" i="9" s="1"/>
  <c r="AA53" i="1"/>
  <c r="Z8" i="9" s="1"/>
  <c r="Z15" i="9" s="1"/>
  <c r="Y53" i="1"/>
  <c r="X8" i="9" s="1"/>
  <c r="X15" i="9" s="1"/>
  <c r="U53" i="1"/>
  <c r="T8" i="9" s="1"/>
  <c r="T15" i="9" s="1"/>
  <c r="W152" i="4"/>
  <c r="Z147" i="5"/>
  <c r="V147" i="5"/>
  <c r="Z87" i="5"/>
  <c r="V87" i="5"/>
  <c r="X45" i="5"/>
  <c r="T45" i="5"/>
  <c r="X37" i="5"/>
  <c r="T37" i="5"/>
  <c r="X29" i="5"/>
  <c r="T29" i="5"/>
  <c r="X21" i="5"/>
  <c r="T21" i="5"/>
  <c r="X13" i="5"/>
  <c r="T13" i="5"/>
  <c r="X147" i="5"/>
  <c r="T147" i="5"/>
  <c r="X87" i="5"/>
  <c r="T87" i="5"/>
  <c r="Z45" i="5"/>
  <c r="V45" i="5"/>
  <c r="Z37" i="5"/>
  <c r="V37" i="5"/>
  <c r="Z29" i="5"/>
  <c r="V29" i="5"/>
  <c r="Z21" i="5"/>
  <c r="V21" i="5"/>
  <c r="Z13" i="5"/>
  <c r="V13" i="5"/>
  <c r="AB53" i="1"/>
  <c r="H146" i="7"/>
  <c r="F146" i="7"/>
  <c r="Y73" i="5"/>
  <c r="W73" i="5"/>
  <c r="U73" i="5"/>
  <c r="Z73" i="5"/>
  <c r="X73" i="5"/>
  <c r="V73" i="5"/>
  <c r="T73" i="5"/>
  <c r="D100" i="2"/>
  <c r="E100" i="2" s="1"/>
  <c r="F100" i="2" s="1"/>
  <c r="G100" i="2" s="1"/>
  <c r="H100" i="2" s="1"/>
  <c r="I100" i="2" s="1"/>
  <c r="J104" i="2"/>
  <c r="J105" i="2"/>
  <c r="J106" i="2"/>
  <c r="J107" i="2"/>
  <c r="J108" i="2"/>
  <c r="J109" i="2"/>
  <c r="D110" i="2"/>
  <c r="D102" i="2" s="1"/>
  <c r="E110" i="2"/>
  <c r="F110" i="2"/>
  <c r="G110" i="2"/>
  <c r="H110" i="2"/>
  <c r="I110" i="2"/>
  <c r="J148" i="2"/>
  <c r="J149" i="2"/>
  <c r="J150" i="2"/>
  <c r="J151" i="2"/>
  <c r="J152" i="2"/>
  <c r="J153" i="2"/>
  <c r="J57" i="2"/>
  <c r="J58" i="2"/>
  <c r="J59" i="2"/>
  <c r="J60" i="2"/>
  <c r="J61" i="2"/>
  <c r="J56" i="2"/>
  <c r="J13" i="2"/>
  <c r="J14" i="2"/>
  <c r="J15" i="2"/>
  <c r="J16" i="2"/>
  <c r="J17" i="2"/>
  <c r="J12" i="2"/>
  <c r="J5" i="2"/>
  <c r="J6" i="2"/>
  <c r="J7" i="2"/>
  <c r="J8" i="2"/>
  <c r="J9" i="2"/>
  <c r="J4" i="2"/>
  <c r="C47" i="11"/>
  <c r="E2" i="2"/>
  <c r="F2" i="2" s="1"/>
  <c r="G2" i="2" s="1"/>
  <c r="H2" i="2" s="1"/>
  <c r="I2" i="2" s="1"/>
  <c r="Z152" i="4" l="1"/>
  <c r="Y152" i="4"/>
  <c r="AB149" i="5"/>
  <c r="AA16" i="11" s="1"/>
  <c r="AA22" i="11" s="1"/>
  <c r="V149" i="5"/>
  <c r="W149" i="5"/>
  <c r="V46" i="11" s="1"/>
  <c r="V50" i="11" s="1"/>
  <c r="Y149" i="5"/>
  <c r="X16" i="11" s="1"/>
  <c r="X22" i="11" s="1"/>
  <c r="Z46" i="11"/>
  <c r="Z50" i="11" s="1"/>
  <c r="Z149" i="5"/>
  <c r="T149" i="5"/>
  <c r="U149" i="5"/>
  <c r="T16" i="11" s="1"/>
  <c r="T22" i="11" s="1"/>
  <c r="X149" i="5"/>
  <c r="V151" i="1"/>
  <c r="H156" i="2"/>
  <c r="G156" i="2"/>
  <c r="F156" i="2"/>
  <c r="D156" i="2"/>
  <c r="I156" i="2"/>
  <c r="E156" i="2"/>
  <c r="J63" i="2"/>
  <c r="J10" i="2"/>
  <c r="J18" i="2"/>
  <c r="G47" i="11"/>
  <c r="E47" i="11"/>
  <c r="H47" i="11"/>
  <c r="D47" i="11"/>
  <c r="F47" i="11"/>
  <c r="F188" i="2"/>
  <c r="E20" i="9" s="1"/>
  <c r="I188" i="2"/>
  <c r="H20" i="9" s="1"/>
  <c r="E188" i="2"/>
  <c r="D20" i="9" s="1"/>
  <c r="H188" i="2"/>
  <c r="G20" i="9" s="1"/>
  <c r="D188" i="2"/>
  <c r="C20" i="9" s="1"/>
  <c r="G188" i="2"/>
  <c r="F20" i="9" s="1"/>
  <c r="U152" i="4"/>
  <c r="T31" i="9"/>
  <c r="X152" i="4"/>
  <c r="Z16" i="11"/>
  <c r="Z22" i="11" s="1"/>
  <c r="I146" i="7"/>
  <c r="W31" i="9"/>
  <c r="X151" i="1"/>
  <c r="Y31" i="9"/>
  <c r="U151" i="1"/>
  <c r="U31" i="9"/>
  <c r="S31" i="9"/>
  <c r="Z151" i="1"/>
  <c r="X31" i="9"/>
  <c r="Y151" i="1"/>
  <c r="V31" i="9"/>
  <c r="AB53" i="5"/>
  <c r="AA7" i="11" s="1"/>
  <c r="AA53" i="5"/>
  <c r="Z39" i="11" s="1"/>
  <c r="Z41" i="11" s="1"/>
  <c r="T151" i="1"/>
  <c r="T53" i="5"/>
  <c r="S7" i="11" s="1"/>
  <c r="S11" i="11" s="1"/>
  <c r="Z31" i="9"/>
  <c r="U53" i="5"/>
  <c r="T39" i="11" s="1"/>
  <c r="T41" i="11" s="1"/>
  <c r="AA151" i="5"/>
  <c r="X53" i="5"/>
  <c r="W53" i="5"/>
  <c r="V7" i="11" s="1"/>
  <c r="V11" i="11" s="1"/>
  <c r="Y53" i="5"/>
  <c r="X7" i="11" s="1"/>
  <c r="X11" i="11" s="1"/>
  <c r="W151" i="1"/>
  <c r="AA151" i="1"/>
  <c r="V53" i="5"/>
  <c r="Z53" i="5"/>
  <c r="Z55" i="5" s="1"/>
  <c r="AA8" i="9"/>
  <c r="AA15" i="9" s="1"/>
  <c r="AA31" i="9" s="1"/>
  <c r="AB151" i="1"/>
  <c r="J143" i="7"/>
  <c r="J146" i="7"/>
  <c r="J110" i="2"/>
  <c r="J155" i="2"/>
  <c r="J102" i="2"/>
  <c r="E137" i="5"/>
  <c r="F137" i="5"/>
  <c r="G137" i="5"/>
  <c r="H137" i="5"/>
  <c r="I137" i="5"/>
  <c r="J137" i="5"/>
  <c r="K137" i="5"/>
  <c r="L137" i="5"/>
  <c r="M137" i="5"/>
  <c r="N137" i="5"/>
  <c r="O137" i="5"/>
  <c r="P137" i="5"/>
  <c r="Q137" i="5"/>
  <c r="R137" i="5"/>
  <c r="S137" i="5"/>
  <c r="E138" i="5"/>
  <c r="F138" i="5"/>
  <c r="G138" i="5"/>
  <c r="H138" i="5"/>
  <c r="I138" i="5"/>
  <c r="J138" i="5"/>
  <c r="K138" i="5"/>
  <c r="L138" i="5"/>
  <c r="M138" i="5"/>
  <c r="N138" i="5"/>
  <c r="O138" i="5"/>
  <c r="P138" i="5"/>
  <c r="Q138" i="5"/>
  <c r="R138" i="5"/>
  <c r="S138" i="5"/>
  <c r="E139" i="5"/>
  <c r="F139" i="5"/>
  <c r="G139" i="5"/>
  <c r="H139" i="5"/>
  <c r="I139" i="5"/>
  <c r="J139" i="5"/>
  <c r="K139" i="5"/>
  <c r="L139" i="5"/>
  <c r="M139" i="5"/>
  <c r="N139" i="5"/>
  <c r="O139" i="5"/>
  <c r="P139" i="5"/>
  <c r="Q139" i="5"/>
  <c r="R139" i="5"/>
  <c r="S139" i="5"/>
  <c r="E140" i="5"/>
  <c r="F140" i="5"/>
  <c r="G140" i="5"/>
  <c r="H140" i="5"/>
  <c r="I140" i="5"/>
  <c r="J140" i="5"/>
  <c r="K140" i="5"/>
  <c r="L140" i="5"/>
  <c r="M140" i="5"/>
  <c r="N140" i="5"/>
  <c r="O140" i="5"/>
  <c r="P140" i="5"/>
  <c r="Q140" i="5"/>
  <c r="R140" i="5"/>
  <c r="S140" i="5"/>
  <c r="E141" i="5"/>
  <c r="F141" i="5"/>
  <c r="G141" i="5"/>
  <c r="H141" i="5"/>
  <c r="I141" i="5"/>
  <c r="J141" i="5"/>
  <c r="K141" i="5"/>
  <c r="L141" i="5"/>
  <c r="M141" i="5"/>
  <c r="N141" i="5"/>
  <c r="O141" i="5"/>
  <c r="P141" i="5"/>
  <c r="Q141" i="5"/>
  <c r="R141" i="5"/>
  <c r="S141" i="5"/>
  <c r="E142" i="5"/>
  <c r="F142" i="5"/>
  <c r="G142" i="5"/>
  <c r="H142" i="5"/>
  <c r="I142" i="5"/>
  <c r="J142" i="5"/>
  <c r="K142" i="5"/>
  <c r="L142" i="5"/>
  <c r="M142" i="5"/>
  <c r="N142" i="5"/>
  <c r="O142" i="5"/>
  <c r="P142" i="5"/>
  <c r="Q142" i="5"/>
  <c r="R142" i="5"/>
  <c r="S142" i="5"/>
  <c r="E143" i="5"/>
  <c r="F143" i="5"/>
  <c r="G143" i="5"/>
  <c r="H143" i="5"/>
  <c r="I143" i="5"/>
  <c r="J143" i="5"/>
  <c r="K143" i="5"/>
  <c r="L143" i="5"/>
  <c r="M143" i="5"/>
  <c r="N143" i="5"/>
  <c r="O143" i="5"/>
  <c r="P143" i="5"/>
  <c r="Q143" i="5"/>
  <c r="R143" i="5"/>
  <c r="S143" i="5"/>
  <c r="E144" i="5"/>
  <c r="F144" i="5"/>
  <c r="G144" i="5"/>
  <c r="H144" i="5"/>
  <c r="I144" i="5"/>
  <c r="J144" i="5"/>
  <c r="K144" i="5"/>
  <c r="L144" i="5"/>
  <c r="M144" i="5"/>
  <c r="N144" i="5"/>
  <c r="O144" i="5"/>
  <c r="P144" i="5"/>
  <c r="Q144" i="5"/>
  <c r="R144" i="5"/>
  <c r="S144" i="5"/>
  <c r="E145" i="5"/>
  <c r="F145" i="5"/>
  <c r="G145" i="5"/>
  <c r="H145" i="5"/>
  <c r="I145" i="5"/>
  <c r="J145" i="5"/>
  <c r="K145" i="5"/>
  <c r="L145" i="5"/>
  <c r="M145" i="5"/>
  <c r="N145" i="5"/>
  <c r="O145" i="5"/>
  <c r="P145" i="5"/>
  <c r="Q145" i="5"/>
  <c r="R145" i="5"/>
  <c r="S145" i="5"/>
  <c r="E146" i="5"/>
  <c r="F146" i="5"/>
  <c r="G146" i="5"/>
  <c r="H146" i="5"/>
  <c r="I146" i="5"/>
  <c r="J146" i="5"/>
  <c r="K146" i="5"/>
  <c r="L146" i="5"/>
  <c r="M146" i="5"/>
  <c r="N146" i="5"/>
  <c r="O146" i="5"/>
  <c r="P146" i="5"/>
  <c r="Q146" i="5"/>
  <c r="R146" i="5"/>
  <c r="S146" i="5"/>
  <c r="D138" i="5"/>
  <c r="D139" i="5"/>
  <c r="D140" i="5"/>
  <c r="D141" i="5"/>
  <c r="D142" i="5"/>
  <c r="D143" i="5"/>
  <c r="D144" i="5"/>
  <c r="D145" i="5"/>
  <c r="D146" i="5"/>
  <c r="D137" i="5"/>
  <c r="E89" i="5"/>
  <c r="F89" i="5"/>
  <c r="G89" i="5"/>
  <c r="H89" i="5"/>
  <c r="I89" i="5"/>
  <c r="J89" i="5"/>
  <c r="K89" i="5"/>
  <c r="L89" i="5"/>
  <c r="M89" i="5"/>
  <c r="N89" i="5"/>
  <c r="O89" i="5"/>
  <c r="P89" i="5"/>
  <c r="Q89" i="5"/>
  <c r="R89" i="5"/>
  <c r="S89" i="5"/>
  <c r="E90" i="5"/>
  <c r="F90" i="5"/>
  <c r="G90" i="5"/>
  <c r="H90" i="5"/>
  <c r="I90" i="5"/>
  <c r="J90" i="5"/>
  <c r="K90" i="5"/>
  <c r="L90" i="5"/>
  <c r="M90" i="5"/>
  <c r="N90" i="5"/>
  <c r="O90" i="5"/>
  <c r="P90" i="5"/>
  <c r="Q90" i="5"/>
  <c r="R90" i="5"/>
  <c r="S90" i="5"/>
  <c r="E91" i="5"/>
  <c r="F91" i="5"/>
  <c r="G91" i="5"/>
  <c r="H91" i="5"/>
  <c r="I91" i="5"/>
  <c r="J91" i="5"/>
  <c r="K91" i="5"/>
  <c r="L91" i="5"/>
  <c r="M91" i="5"/>
  <c r="N91" i="5"/>
  <c r="O91" i="5"/>
  <c r="P91" i="5"/>
  <c r="Q91" i="5"/>
  <c r="R91" i="5"/>
  <c r="S91" i="5"/>
  <c r="E92" i="5"/>
  <c r="F92" i="5"/>
  <c r="G92" i="5"/>
  <c r="H92" i="5"/>
  <c r="I92" i="5"/>
  <c r="J92" i="5"/>
  <c r="K92" i="5"/>
  <c r="L92" i="5"/>
  <c r="M92" i="5"/>
  <c r="N92" i="5"/>
  <c r="O92" i="5"/>
  <c r="P92" i="5"/>
  <c r="Q92" i="5"/>
  <c r="R92" i="5"/>
  <c r="S92" i="5"/>
  <c r="E93" i="5"/>
  <c r="F93" i="5"/>
  <c r="G93" i="5"/>
  <c r="H93" i="5"/>
  <c r="I93" i="5"/>
  <c r="J93" i="5"/>
  <c r="K93" i="5"/>
  <c r="L93" i="5"/>
  <c r="M93" i="5"/>
  <c r="N93" i="5"/>
  <c r="O93" i="5"/>
  <c r="P93" i="5"/>
  <c r="Q93" i="5"/>
  <c r="R93" i="5"/>
  <c r="S93" i="5"/>
  <c r="E94" i="5"/>
  <c r="F94" i="5"/>
  <c r="G94" i="5"/>
  <c r="H94" i="5"/>
  <c r="I94" i="5"/>
  <c r="J94" i="5"/>
  <c r="K94" i="5"/>
  <c r="L94" i="5"/>
  <c r="M94" i="5"/>
  <c r="N94" i="5"/>
  <c r="O94" i="5"/>
  <c r="P94" i="5"/>
  <c r="Q94" i="5"/>
  <c r="R94" i="5"/>
  <c r="S94" i="5"/>
  <c r="E95" i="5"/>
  <c r="F95" i="5"/>
  <c r="G95" i="5"/>
  <c r="H95" i="5"/>
  <c r="I95" i="5"/>
  <c r="J95" i="5"/>
  <c r="K95" i="5"/>
  <c r="L95" i="5"/>
  <c r="M95" i="5"/>
  <c r="N95" i="5"/>
  <c r="O95" i="5"/>
  <c r="P95" i="5"/>
  <c r="Q95" i="5"/>
  <c r="R95" i="5"/>
  <c r="S95" i="5"/>
  <c r="E96" i="5"/>
  <c r="F96" i="5"/>
  <c r="G96" i="5"/>
  <c r="H96" i="5"/>
  <c r="I96" i="5"/>
  <c r="J96" i="5"/>
  <c r="K96" i="5"/>
  <c r="L96" i="5"/>
  <c r="M96" i="5"/>
  <c r="N96" i="5"/>
  <c r="O96" i="5"/>
  <c r="P96" i="5"/>
  <c r="Q96" i="5"/>
  <c r="R96" i="5"/>
  <c r="S96" i="5"/>
  <c r="E97" i="5"/>
  <c r="F97" i="5"/>
  <c r="G97" i="5"/>
  <c r="H97" i="5"/>
  <c r="I97" i="5"/>
  <c r="J97" i="5"/>
  <c r="K97" i="5"/>
  <c r="L97" i="5"/>
  <c r="M97" i="5"/>
  <c r="N97" i="5"/>
  <c r="O97" i="5"/>
  <c r="P97" i="5"/>
  <c r="Q97" i="5"/>
  <c r="R97" i="5"/>
  <c r="S97" i="5"/>
  <c r="E98" i="5"/>
  <c r="F98" i="5"/>
  <c r="G98" i="5"/>
  <c r="H98" i="5"/>
  <c r="I98" i="5"/>
  <c r="J98" i="5"/>
  <c r="K98" i="5"/>
  <c r="L98" i="5"/>
  <c r="M98" i="5"/>
  <c r="N98" i="5"/>
  <c r="O98" i="5"/>
  <c r="P98" i="5"/>
  <c r="Q98" i="5"/>
  <c r="R98" i="5"/>
  <c r="S98" i="5"/>
  <c r="D90" i="5"/>
  <c r="D91" i="5"/>
  <c r="D92" i="5"/>
  <c r="D93" i="5"/>
  <c r="D94" i="5"/>
  <c r="D95" i="5"/>
  <c r="D96" i="5"/>
  <c r="D97" i="5"/>
  <c r="D98" i="5"/>
  <c r="D89" i="5"/>
  <c r="E75" i="5"/>
  <c r="F75" i="5"/>
  <c r="G75" i="5"/>
  <c r="H75" i="5"/>
  <c r="I75" i="5"/>
  <c r="J75" i="5"/>
  <c r="K75" i="5"/>
  <c r="L75" i="5"/>
  <c r="M75" i="5"/>
  <c r="N75" i="5"/>
  <c r="O75" i="5"/>
  <c r="P75" i="5"/>
  <c r="Q75" i="5"/>
  <c r="R75" i="5"/>
  <c r="S75" i="5"/>
  <c r="E76" i="5"/>
  <c r="F76" i="5"/>
  <c r="G76" i="5"/>
  <c r="H76" i="5"/>
  <c r="I76" i="5"/>
  <c r="J76" i="5"/>
  <c r="K76" i="5"/>
  <c r="L76" i="5"/>
  <c r="M76" i="5"/>
  <c r="N76" i="5"/>
  <c r="O76" i="5"/>
  <c r="P76" i="5"/>
  <c r="Q76" i="5"/>
  <c r="R76" i="5"/>
  <c r="S76" i="5"/>
  <c r="E77" i="5"/>
  <c r="F77" i="5"/>
  <c r="G77" i="5"/>
  <c r="H77" i="5"/>
  <c r="I77" i="5"/>
  <c r="J77" i="5"/>
  <c r="K77" i="5"/>
  <c r="L77" i="5"/>
  <c r="M77" i="5"/>
  <c r="N77" i="5"/>
  <c r="O77" i="5"/>
  <c r="P77" i="5"/>
  <c r="Q77" i="5"/>
  <c r="R77" i="5"/>
  <c r="S77" i="5"/>
  <c r="E78" i="5"/>
  <c r="F78" i="5"/>
  <c r="G78" i="5"/>
  <c r="H78" i="5"/>
  <c r="I78" i="5"/>
  <c r="J78" i="5"/>
  <c r="K78" i="5"/>
  <c r="L78" i="5"/>
  <c r="M78" i="5"/>
  <c r="N78" i="5"/>
  <c r="O78" i="5"/>
  <c r="P78" i="5"/>
  <c r="Q78" i="5"/>
  <c r="R78" i="5"/>
  <c r="S78" i="5"/>
  <c r="E79" i="5"/>
  <c r="F79" i="5"/>
  <c r="G79" i="5"/>
  <c r="H79" i="5"/>
  <c r="I79" i="5"/>
  <c r="J79" i="5"/>
  <c r="K79" i="5"/>
  <c r="L79" i="5"/>
  <c r="M79" i="5"/>
  <c r="N79" i="5"/>
  <c r="O79" i="5"/>
  <c r="P79" i="5"/>
  <c r="Q79" i="5"/>
  <c r="R79" i="5"/>
  <c r="S79" i="5"/>
  <c r="E80" i="5"/>
  <c r="F80" i="5"/>
  <c r="G80" i="5"/>
  <c r="H80" i="5"/>
  <c r="I80" i="5"/>
  <c r="J80" i="5"/>
  <c r="K80" i="5"/>
  <c r="L80" i="5"/>
  <c r="M80" i="5"/>
  <c r="N80" i="5"/>
  <c r="O80" i="5"/>
  <c r="P80" i="5"/>
  <c r="Q80" i="5"/>
  <c r="R80" i="5"/>
  <c r="S80" i="5"/>
  <c r="E81" i="5"/>
  <c r="F81" i="5"/>
  <c r="G81" i="5"/>
  <c r="H81" i="5"/>
  <c r="I81" i="5"/>
  <c r="J81" i="5"/>
  <c r="K81" i="5"/>
  <c r="L81" i="5"/>
  <c r="M81" i="5"/>
  <c r="N81" i="5"/>
  <c r="O81" i="5"/>
  <c r="P81" i="5"/>
  <c r="Q81" i="5"/>
  <c r="R81" i="5"/>
  <c r="S81" i="5"/>
  <c r="E82" i="5"/>
  <c r="F82" i="5"/>
  <c r="G82" i="5"/>
  <c r="H82" i="5"/>
  <c r="I82" i="5"/>
  <c r="J82" i="5"/>
  <c r="K82" i="5"/>
  <c r="L82" i="5"/>
  <c r="M82" i="5"/>
  <c r="N82" i="5"/>
  <c r="O82" i="5"/>
  <c r="P82" i="5"/>
  <c r="Q82" i="5"/>
  <c r="R82" i="5"/>
  <c r="S82" i="5"/>
  <c r="E83" i="5"/>
  <c r="F83" i="5"/>
  <c r="G83" i="5"/>
  <c r="H83" i="5"/>
  <c r="I83" i="5"/>
  <c r="J83" i="5"/>
  <c r="K83" i="5"/>
  <c r="L83" i="5"/>
  <c r="M83" i="5"/>
  <c r="N83" i="5"/>
  <c r="O83" i="5"/>
  <c r="P83" i="5"/>
  <c r="Q83" i="5"/>
  <c r="R83" i="5"/>
  <c r="S83" i="5"/>
  <c r="E84" i="5"/>
  <c r="F84" i="5"/>
  <c r="G84" i="5"/>
  <c r="H84" i="5"/>
  <c r="I84" i="5"/>
  <c r="J84" i="5"/>
  <c r="K84" i="5"/>
  <c r="L84" i="5"/>
  <c r="M84" i="5"/>
  <c r="N84" i="5"/>
  <c r="O84" i="5"/>
  <c r="P84" i="5"/>
  <c r="Q84" i="5"/>
  <c r="R84" i="5"/>
  <c r="S84" i="5"/>
  <c r="D76" i="5"/>
  <c r="D77" i="5"/>
  <c r="D78" i="5"/>
  <c r="D79" i="5"/>
  <c r="D80" i="5"/>
  <c r="D81" i="5"/>
  <c r="D82" i="5"/>
  <c r="D83" i="5"/>
  <c r="D84" i="5"/>
  <c r="D75" i="5"/>
  <c r="E58" i="5"/>
  <c r="F58" i="5"/>
  <c r="G58" i="5"/>
  <c r="H58" i="5"/>
  <c r="I58" i="5"/>
  <c r="J58" i="5"/>
  <c r="K58" i="5"/>
  <c r="L58" i="5"/>
  <c r="M58" i="5"/>
  <c r="N58" i="5"/>
  <c r="O58" i="5"/>
  <c r="P58" i="5"/>
  <c r="Q58" i="5"/>
  <c r="R58" i="5"/>
  <c r="S58" i="5"/>
  <c r="E59" i="5"/>
  <c r="F59" i="5"/>
  <c r="G59" i="5"/>
  <c r="H59" i="5"/>
  <c r="I59" i="5"/>
  <c r="J59" i="5"/>
  <c r="K59" i="5"/>
  <c r="L59" i="5"/>
  <c r="M59" i="5"/>
  <c r="N59" i="5"/>
  <c r="O59" i="5"/>
  <c r="P59" i="5"/>
  <c r="Q59" i="5"/>
  <c r="R59" i="5"/>
  <c r="S59" i="5"/>
  <c r="E60" i="5"/>
  <c r="F60" i="5"/>
  <c r="G60" i="5"/>
  <c r="H60" i="5"/>
  <c r="I60" i="5"/>
  <c r="J60" i="5"/>
  <c r="K60" i="5"/>
  <c r="L60" i="5"/>
  <c r="M60" i="5"/>
  <c r="N60" i="5"/>
  <c r="O60" i="5"/>
  <c r="P60" i="5"/>
  <c r="Q60" i="5"/>
  <c r="R60" i="5"/>
  <c r="S60" i="5"/>
  <c r="E61" i="5"/>
  <c r="F61" i="5"/>
  <c r="G61" i="5"/>
  <c r="H61" i="5"/>
  <c r="I61" i="5"/>
  <c r="J61" i="5"/>
  <c r="K61" i="5"/>
  <c r="L61" i="5"/>
  <c r="M61" i="5"/>
  <c r="N61" i="5"/>
  <c r="O61" i="5"/>
  <c r="P61" i="5"/>
  <c r="Q61" i="5"/>
  <c r="R61" i="5"/>
  <c r="S61" i="5"/>
  <c r="E62" i="5"/>
  <c r="F62" i="5"/>
  <c r="G62" i="5"/>
  <c r="H62" i="5"/>
  <c r="I62" i="5"/>
  <c r="J62" i="5"/>
  <c r="K62" i="5"/>
  <c r="L62" i="5"/>
  <c r="M62" i="5"/>
  <c r="N62" i="5"/>
  <c r="O62" i="5"/>
  <c r="P62" i="5"/>
  <c r="Q62" i="5"/>
  <c r="R62" i="5"/>
  <c r="S62" i="5"/>
  <c r="E63" i="5"/>
  <c r="F63" i="5"/>
  <c r="G63" i="5"/>
  <c r="H63" i="5"/>
  <c r="I63" i="5"/>
  <c r="J63" i="5"/>
  <c r="K63" i="5"/>
  <c r="L63" i="5"/>
  <c r="M63" i="5"/>
  <c r="N63" i="5"/>
  <c r="O63" i="5"/>
  <c r="P63" i="5"/>
  <c r="Q63" i="5"/>
  <c r="R63" i="5"/>
  <c r="S63" i="5"/>
  <c r="E64" i="5"/>
  <c r="F64" i="5"/>
  <c r="G64" i="5"/>
  <c r="H64" i="5"/>
  <c r="I64" i="5"/>
  <c r="J64" i="5"/>
  <c r="K64" i="5"/>
  <c r="L64" i="5"/>
  <c r="M64" i="5"/>
  <c r="N64" i="5"/>
  <c r="O64" i="5"/>
  <c r="P64" i="5"/>
  <c r="Q64" i="5"/>
  <c r="R64" i="5"/>
  <c r="S64" i="5"/>
  <c r="E65" i="5"/>
  <c r="F65" i="5"/>
  <c r="G65" i="5"/>
  <c r="H65" i="5"/>
  <c r="I65" i="5"/>
  <c r="J65" i="5"/>
  <c r="K65" i="5"/>
  <c r="L65" i="5"/>
  <c r="M65" i="5"/>
  <c r="N65" i="5"/>
  <c r="O65" i="5"/>
  <c r="P65" i="5"/>
  <c r="Q65" i="5"/>
  <c r="R65" i="5"/>
  <c r="S65" i="5"/>
  <c r="E66" i="5"/>
  <c r="F66" i="5"/>
  <c r="G66" i="5"/>
  <c r="H66" i="5"/>
  <c r="I66" i="5"/>
  <c r="J66" i="5"/>
  <c r="K66" i="5"/>
  <c r="L66" i="5"/>
  <c r="M66" i="5"/>
  <c r="N66" i="5"/>
  <c r="O66" i="5"/>
  <c r="P66" i="5"/>
  <c r="Q66" i="5"/>
  <c r="R66" i="5"/>
  <c r="S66" i="5"/>
  <c r="E67" i="5"/>
  <c r="F67" i="5"/>
  <c r="G67" i="5"/>
  <c r="H67" i="5"/>
  <c r="I67" i="5"/>
  <c r="J67" i="5"/>
  <c r="K67" i="5"/>
  <c r="L67" i="5"/>
  <c r="M67" i="5"/>
  <c r="N67" i="5"/>
  <c r="O67" i="5"/>
  <c r="P67" i="5"/>
  <c r="Q67" i="5"/>
  <c r="R67" i="5"/>
  <c r="S67" i="5"/>
  <c r="E68" i="5"/>
  <c r="F68" i="5"/>
  <c r="G68" i="5"/>
  <c r="H68" i="5"/>
  <c r="I68" i="5"/>
  <c r="J68" i="5"/>
  <c r="K68" i="5"/>
  <c r="L68" i="5"/>
  <c r="M68" i="5"/>
  <c r="N68" i="5"/>
  <c r="O68" i="5"/>
  <c r="P68" i="5"/>
  <c r="Q68" i="5"/>
  <c r="R68" i="5"/>
  <c r="S68" i="5"/>
  <c r="E69" i="5"/>
  <c r="F69" i="5"/>
  <c r="G69" i="5"/>
  <c r="H69" i="5"/>
  <c r="I69" i="5"/>
  <c r="J69" i="5"/>
  <c r="K69" i="5"/>
  <c r="L69" i="5"/>
  <c r="M69" i="5"/>
  <c r="N69" i="5"/>
  <c r="O69" i="5"/>
  <c r="P69" i="5"/>
  <c r="Q69" i="5"/>
  <c r="R69" i="5"/>
  <c r="S69" i="5"/>
  <c r="E70" i="5"/>
  <c r="F70" i="5"/>
  <c r="G70" i="5"/>
  <c r="H70" i="5"/>
  <c r="I70" i="5"/>
  <c r="J70" i="5"/>
  <c r="K70" i="5"/>
  <c r="L70" i="5"/>
  <c r="M70" i="5"/>
  <c r="N70" i="5"/>
  <c r="O70" i="5"/>
  <c r="P70" i="5"/>
  <c r="Q70" i="5"/>
  <c r="R70" i="5"/>
  <c r="S70" i="5"/>
  <c r="E71" i="5"/>
  <c r="F71" i="5"/>
  <c r="G71" i="5"/>
  <c r="H71" i="5"/>
  <c r="I71" i="5"/>
  <c r="J71" i="5"/>
  <c r="K71" i="5"/>
  <c r="L71" i="5"/>
  <c r="M71" i="5"/>
  <c r="N71" i="5"/>
  <c r="O71" i="5"/>
  <c r="P71" i="5"/>
  <c r="Q71" i="5"/>
  <c r="R71" i="5"/>
  <c r="S71" i="5"/>
  <c r="E72" i="5"/>
  <c r="F72" i="5"/>
  <c r="G72" i="5"/>
  <c r="H72" i="5"/>
  <c r="I72" i="5"/>
  <c r="J72" i="5"/>
  <c r="K72" i="5"/>
  <c r="L72" i="5"/>
  <c r="M72" i="5"/>
  <c r="N72" i="5"/>
  <c r="O72" i="5"/>
  <c r="P72" i="5"/>
  <c r="Q72" i="5"/>
  <c r="R72" i="5"/>
  <c r="S72" i="5"/>
  <c r="D59" i="5"/>
  <c r="D60" i="5"/>
  <c r="D61" i="5"/>
  <c r="D62" i="5"/>
  <c r="D63" i="5"/>
  <c r="D64" i="5"/>
  <c r="D65" i="5"/>
  <c r="D66" i="5"/>
  <c r="D67" i="5"/>
  <c r="D68" i="5"/>
  <c r="D69" i="5"/>
  <c r="D70" i="5"/>
  <c r="D71" i="5"/>
  <c r="D72" i="5"/>
  <c r="D58" i="5"/>
  <c r="E47" i="5"/>
  <c r="F47" i="5"/>
  <c r="G47" i="5"/>
  <c r="H47" i="5"/>
  <c r="I47" i="5"/>
  <c r="J47" i="5"/>
  <c r="K47" i="5"/>
  <c r="L47" i="5"/>
  <c r="M47" i="5"/>
  <c r="N47" i="5"/>
  <c r="O47" i="5"/>
  <c r="P47" i="5"/>
  <c r="Q47" i="5"/>
  <c r="R47" i="5"/>
  <c r="S47" i="5"/>
  <c r="E48" i="5"/>
  <c r="F48" i="5"/>
  <c r="G48" i="5"/>
  <c r="H48" i="5"/>
  <c r="I48" i="5"/>
  <c r="J48" i="5"/>
  <c r="K48" i="5"/>
  <c r="L48" i="5"/>
  <c r="M48" i="5"/>
  <c r="N48" i="5"/>
  <c r="O48" i="5"/>
  <c r="P48" i="5"/>
  <c r="Q48" i="5"/>
  <c r="R48" i="5"/>
  <c r="S48" i="5"/>
  <c r="E49" i="5"/>
  <c r="F49" i="5"/>
  <c r="G49" i="5"/>
  <c r="H49" i="5"/>
  <c r="I49" i="5"/>
  <c r="J49" i="5"/>
  <c r="K49" i="5"/>
  <c r="L49" i="5"/>
  <c r="M49" i="5"/>
  <c r="N49" i="5"/>
  <c r="O49" i="5"/>
  <c r="P49" i="5"/>
  <c r="Q49" i="5"/>
  <c r="R49" i="5"/>
  <c r="S49" i="5"/>
  <c r="E50" i="5"/>
  <c r="F50" i="5"/>
  <c r="G50" i="5"/>
  <c r="H50" i="5"/>
  <c r="I50" i="5"/>
  <c r="J50" i="5"/>
  <c r="K50" i="5"/>
  <c r="L50" i="5"/>
  <c r="M50" i="5"/>
  <c r="N50" i="5"/>
  <c r="O50" i="5"/>
  <c r="P50" i="5"/>
  <c r="Q50" i="5"/>
  <c r="R50" i="5"/>
  <c r="S50" i="5"/>
  <c r="E51" i="5"/>
  <c r="F51" i="5"/>
  <c r="G51" i="5"/>
  <c r="H51" i="5"/>
  <c r="I51" i="5"/>
  <c r="J51" i="5"/>
  <c r="K51" i="5"/>
  <c r="L51" i="5"/>
  <c r="M51" i="5"/>
  <c r="N51" i="5"/>
  <c r="O51" i="5"/>
  <c r="P51" i="5"/>
  <c r="Q51" i="5"/>
  <c r="R51" i="5"/>
  <c r="S51" i="5"/>
  <c r="D48" i="5"/>
  <c r="D49" i="5"/>
  <c r="D50" i="5"/>
  <c r="D51" i="5"/>
  <c r="D47" i="5"/>
  <c r="E11" i="5"/>
  <c r="F11" i="5"/>
  <c r="G11" i="5"/>
  <c r="H11" i="5"/>
  <c r="I11" i="5"/>
  <c r="J11" i="5"/>
  <c r="K11" i="5"/>
  <c r="L11" i="5"/>
  <c r="M11" i="5"/>
  <c r="N11" i="5"/>
  <c r="O11" i="5"/>
  <c r="P11" i="5"/>
  <c r="Q11" i="5"/>
  <c r="R11" i="5"/>
  <c r="S11" i="5"/>
  <c r="E12" i="5"/>
  <c r="F12" i="5"/>
  <c r="G12" i="5"/>
  <c r="H12" i="5"/>
  <c r="I12" i="5"/>
  <c r="J12" i="5"/>
  <c r="K12" i="5"/>
  <c r="L12" i="5"/>
  <c r="M12" i="5"/>
  <c r="N12" i="5"/>
  <c r="O12" i="5"/>
  <c r="P12" i="5"/>
  <c r="Q12" i="5"/>
  <c r="R12" i="5"/>
  <c r="S12" i="5"/>
  <c r="E15" i="5"/>
  <c r="F15" i="5"/>
  <c r="G15" i="5"/>
  <c r="H15" i="5"/>
  <c r="I15" i="5"/>
  <c r="J15" i="5"/>
  <c r="K15" i="5"/>
  <c r="L15" i="5"/>
  <c r="M15" i="5"/>
  <c r="N15" i="5"/>
  <c r="O15" i="5"/>
  <c r="P15" i="5"/>
  <c r="Q15" i="5"/>
  <c r="R15" i="5"/>
  <c r="S15" i="5"/>
  <c r="E16" i="5"/>
  <c r="F16" i="5"/>
  <c r="G16" i="5"/>
  <c r="H16" i="5"/>
  <c r="I16" i="5"/>
  <c r="J16" i="5"/>
  <c r="K16" i="5"/>
  <c r="L16" i="5"/>
  <c r="M16" i="5"/>
  <c r="N16" i="5"/>
  <c r="O16" i="5"/>
  <c r="P16" i="5"/>
  <c r="Q16" i="5"/>
  <c r="R16" i="5"/>
  <c r="S16" i="5"/>
  <c r="E19" i="5"/>
  <c r="F19" i="5"/>
  <c r="G19" i="5"/>
  <c r="H19" i="5"/>
  <c r="I19" i="5"/>
  <c r="J19" i="5"/>
  <c r="K19" i="5"/>
  <c r="L19" i="5"/>
  <c r="M19" i="5"/>
  <c r="N19" i="5"/>
  <c r="O19" i="5"/>
  <c r="P19" i="5"/>
  <c r="Q19" i="5"/>
  <c r="R19" i="5"/>
  <c r="S19" i="5"/>
  <c r="E20" i="5"/>
  <c r="F20" i="5"/>
  <c r="G20" i="5"/>
  <c r="H20" i="5"/>
  <c r="I20" i="5"/>
  <c r="J20" i="5"/>
  <c r="K20" i="5"/>
  <c r="L20" i="5"/>
  <c r="M20" i="5"/>
  <c r="N20" i="5"/>
  <c r="O20" i="5"/>
  <c r="P20" i="5"/>
  <c r="Q20" i="5"/>
  <c r="R20" i="5"/>
  <c r="S20" i="5"/>
  <c r="E23" i="5"/>
  <c r="F23" i="5"/>
  <c r="G23" i="5"/>
  <c r="H23" i="5"/>
  <c r="I23" i="5"/>
  <c r="J23" i="5"/>
  <c r="K23" i="5"/>
  <c r="L23" i="5"/>
  <c r="M23" i="5"/>
  <c r="N23" i="5"/>
  <c r="O23" i="5"/>
  <c r="P23" i="5"/>
  <c r="Q23" i="5"/>
  <c r="R23" i="5"/>
  <c r="S23" i="5"/>
  <c r="E24" i="5"/>
  <c r="F24" i="5"/>
  <c r="G24" i="5"/>
  <c r="H24" i="5"/>
  <c r="I24" i="5"/>
  <c r="J24" i="5"/>
  <c r="K24" i="5"/>
  <c r="L24" i="5"/>
  <c r="M24" i="5"/>
  <c r="N24" i="5"/>
  <c r="O24" i="5"/>
  <c r="P24" i="5"/>
  <c r="Q24" i="5"/>
  <c r="R24" i="5"/>
  <c r="S24" i="5"/>
  <c r="E27" i="5"/>
  <c r="F27" i="5"/>
  <c r="G27" i="5"/>
  <c r="H27" i="5"/>
  <c r="I27" i="5"/>
  <c r="J27" i="5"/>
  <c r="K27" i="5"/>
  <c r="L27" i="5"/>
  <c r="M27" i="5"/>
  <c r="N27" i="5"/>
  <c r="O27" i="5"/>
  <c r="P27" i="5"/>
  <c r="Q27" i="5"/>
  <c r="R27" i="5"/>
  <c r="S27" i="5"/>
  <c r="E28" i="5"/>
  <c r="F28" i="5"/>
  <c r="G28" i="5"/>
  <c r="H28" i="5"/>
  <c r="I28" i="5"/>
  <c r="J28" i="5"/>
  <c r="K28" i="5"/>
  <c r="L28" i="5"/>
  <c r="M28" i="5"/>
  <c r="N28" i="5"/>
  <c r="O28" i="5"/>
  <c r="P28" i="5"/>
  <c r="Q28" i="5"/>
  <c r="R28" i="5"/>
  <c r="S28" i="5"/>
  <c r="E31" i="5"/>
  <c r="F31" i="5"/>
  <c r="G31" i="5"/>
  <c r="H31" i="5"/>
  <c r="I31" i="5"/>
  <c r="J31" i="5"/>
  <c r="K31" i="5"/>
  <c r="L31" i="5"/>
  <c r="M31" i="5"/>
  <c r="N31" i="5"/>
  <c r="O31" i="5"/>
  <c r="P31" i="5"/>
  <c r="Q31" i="5"/>
  <c r="R31" i="5"/>
  <c r="S31" i="5"/>
  <c r="E32" i="5"/>
  <c r="F32" i="5"/>
  <c r="G32" i="5"/>
  <c r="H32" i="5"/>
  <c r="I32" i="5"/>
  <c r="J32" i="5"/>
  <c r="K32" i="5"/>
  <c r="L32" i="5"/>
  <c r="M32" i="5"/>
  <c r="N32" i="5"/>
  <c r="O32" i="5"/>
  <c r="P32" i="5"/>
  <c r="Q32" i="5"/>
  <c r="R32" i="5"/>
  <c r="S32" i="5"/>
  <c r="E35" i="5"/>
  <c r="F35" i="5"/>
  <c r="G35" i="5"/>
  <c r="H35" i="5"/>
  <c r="I35" i="5"/>
  <c r="J35" i="5"/>
  <c r="K35" i="5"/>
  <c r="L35" i="5"/>
  <c r="M35" i="5"/>
  <c r="N35" i="5"/>
  <c r="O35" i="5"/>
  <c r="P35" i="5"/>
  <c r="Q35" i="5"/>
  <c r="R35" i="5"/>
  <c r="S35" i="5"/>
  <c r="E36" i="5"/>
  <c r="F36" i="5"/>
  <c r="G36" i="5"/>
  <c r="H36" i="5"/>
  <c r="I36" i="5"/>
  <c r="J36" i="5"/>
  <c r="K36" i="5"/>
  <c r="L36" i="5"/>
  <c r="M36" i="5"/>
  <c r="N36" i="5"/>
  <c r="O36" i="5"/>
  <c r="P36" i="5"/>
  <c r="Q36" i="5"/>
  <c r="R36" i="5"/>
  <c r="S36" i="5"/>
  <c r="E39" i="5"/>
  <c r="F39" i="5"/>
  <c r="G39" i="5"/>
  <c r="H39" i="5"/>
  <c r="I39" i="5"/>
  <c r="J39" i="5"/>
  <c r="K39" i="5"/>
  <c r="L39" i="5"/>
  <c r="M39" i="5"/>
  <c r="N39" i="5"/>
  <c r="O39" i="5"/>
  <c r="P39" i="5"/>
  <c r="Q39" i="5"/>
  <c r="R39" i="5"/>
  <c r="S39" i="5"/>
  <c r="E40" i="5"/>
  <c r="F40" i="5"/>
  <c r="G40" i="5"/>
  <c r="H40" i="5"/>
  <c r="I40" i="5"/>
  <c r="J40" i="5"/>
  <c r="K40" i="5"/>
  <c r="L40" i="5"/>
  <c r="M40" i="5"/>
  <c r="N40" i="5"/>
  <c r="O40" i="5"/>
  <c r="P40" i="5"/>
  <c r="Q40" i="5"/>
  <c r="R40" i="5"/>
  <c r="S40" i="5"/>
  <c r="E43" i="5"/>
  <c r="F43" i="5"/>
  <c r="G43" i="5"/>
  <c r="H43" i="5"/>
  <c r="I43" i="5"/>
  <c r="J43" i="5"/>
  <c r="K43" i="5"/>
  <c r="L43" i="5"/>
  <c r="M43" i="5"/>
  <c r="N43" i="5"/>
  <c r="O43" i="5"/>
  <c r="P43" i="5"/>
  <c r="Q43" i="5"/>
  <c r="R43" i="5"/>
  <c r="S43" i="5"/>
  <c r="E44" i="5"/>
  <c r="F44" i="5"/>
  <c r="G44" i="5"/>
  <c r="H44" i="5"/>
  <c r="I44" i="5"/>
  <c r="J44" i="5"/>
  <c r="K44" i="5"/>
  <c r="L44" i="5"/>
  <c r="M44" i="5"/>
  <c r="N44" i="5"/>
  <c r="O44" i="5"/>
  <c r="P44" i="5"/>
  <c r="Q44" i="5"/>
  <c r="R44" i="5"/>
  <c r="S44" i="5"/>
  <c r="D15" i="5"/>
  <c r="D16" i="5"/>
  <c r="D19" i="5"/>
  <c r="D20" i="5"/>
  <c r="D23" i="5"/>
  <c r="D24" i="5"/>
  <c r="D27" i="5"/>
  <c r="D28" i="5"/>
  <c r="D31" i="5"/>
  <c r="D32" i="5"/>
  <c r="D35" i="5"/>
  <c r="D36" i="5"/>
  <c r="D39" i="5"/>
  <c r="D40" i="5"/>
  <c r="D43" i="5"/>
  <c r="D44" i="5"/>
  <c r="D11" i="5"/>
  <c r="D12" i="5"/>
  <c r="E7" i="5"/>
  <c r="F7" i="5"/>
  <c r="G7" i="5"/>
  <c r="H7" i="5"/>
  <c r="I7" i="5"/>
  <c r="J7" i="5"/>
  <c r="K7" i="5"/>
  <c r="L7" i="5"/>
  <c r="M7" i="5"/>
  <c r="N7" i="5"/>
  <c r="O7" i="5"/>
  <c r="P7" i="5"/>
  <c r="Q7" i="5"/>
  <c r="R7" i="5"/>
  <c r="S7" i="5"/>
  <c r="E8" i="5"/>
  <c r="F8" i="5"/>
  <c r="G8" i="5"/>
  <c r="H8" i="5"/>
  <c r="I8" i="5"/>
  <c r="J8" i="5"/>
  <c r="K8" i="5"/>
  <c r="L8" i="5"/>
  <c r="M8" i="5"/>
  <c r="N8" i="5"/>
  <c r="O8" i="5"/>
  <c r="P8" i="5"/>
  <c r="Q8" i="5"/>
  <c r="R8" i="5"/>
  <c r="S8" i="5"/>
  <c r="D8" i="5"/>
  <c r="D7" i="5"/>
  <c r="C43" i="4"/>
  <c r="C39" i="4"/>
  <c r="C35" i="4"/>
  <c r="C31" i="4"/>
  <c r="C27" i="4"/>
  <c r="C23" i="4"/>
  <c r="C19" i="4"/>
  <c r="C15" i="4"/>
  <c r="C11" i="4"/>
  <c r="C7" i="4"/>
  <c r="C43" i="5"/>
  <c r="B43" i="5"/>
  <c r="C39" i="5"/>
  <c r="B39" i="5"/>
  <c r="C35" i="5"/>
  <c r="B35" i="5"/>
  <c r="C31" i="5"/>
  <c r="B31" i="5"/>
  <c r="C27" i="5"/>
  <c r="B27" i="5"/>
  <c r="C23" i="5"/>
  <c r="B23" i="5"/>
  <c r="C19" i="5"/>
  <c r="B19" i="5"/>
  <c r="C15" i="5"/>
  <c r="B15" i="5"/>
  <c r="C11" i="5"/>
  <c r="B11" i="5"/>
  <c r="C7" i="5"/>
  <c r="B7" i="5"/>
  <c r="B98" i="5"/>
  <c r="B97" i="5"/>
  <c r="B96" i="5"/>
  <c r="B95" i="5"/>
  <c r="B94" i="5"/>
  <c r="B93" i="5"/>
  <c r="B92" i="5"/>
  <c r="B91" i="5"/>
  <c r="B90" i="5"/>
  <c r="B89" i="5"/>
  <c r="B90" i="4"/>
  <c r="B91" i="4"/>
  <c r="B92" i="4"/>
  <c r="B93" i="4"/>
  <c r="B94" i="4"/>
  <c r="B95" i="4"/>
  <c r="B96" i="4"/>
  <c r="B97" i="4"/>
  <c r="B98" i="4"/>
  <c r="B89" i="4"/>
  <c r="B43" i="4"/>
  <c r="B39" i="4"/>
  <c r="B35" i="4"/>
  <c r="B31" i="4"/>
  <c r="B27" i="4"/>
  <c r="B23" i="4"/>
  <c r="B19" i="4"/>
  <c r="B15" i="4"/>
  <c r="B11" i="4"/>
  <c r="B7" i="4"/>
  <c r="S147" i="4"/>
  <c r="R147" i="4"/>
  <c r="Q147" i="4"/>
  <c r="P147" i="4"/>
  <c r="O147" i="4"/>
  <c r="N147" i="4"/>
  <c r="M147" i="4"/>
  <c r="L147" i="4"/>
  <c r="K147" i="4"/>
  <c r="J147" i="4"/>
  <c r="I147" i="4"/>
  <c r="H147" i="4"/>
  <c r="G147" i="4"/>
  <c r="F147" i="4"/>
  <c r="E147" i="4"/>
  <c r="D147" i="4"/>
  <c r="S99" i="4"/>
  <c r="S149" i="4" s="1"/>
  <c r="R99" i="4"/>
  <c r="R149" i="4" s="1"/>
  <c r="Q99" i="4"/>
  <c r="Q149" i="4" s="1"/>
  <c r="P99" i="4"/>
  <c r="P149" i="4" s="1"/>
  <c r="O99" i="4"/>
  <c r="O149" i="4" s="1"/>
  <c r="N99" i="4"/>
  <c r="N149" i="4" s="1"/>
  <c r="M99" i="4"/>
  <c r="M149" i="4" s="1"/>
  <c r="L99" i="4"/>
  <c r="L149" i="4" s="1"/>
  <c r="K99" i="4"/>
  <c r="K149" i="4" s="1"/>
  <c r="J99" i="4"/>
  <c r="J149" i="4" s="1"/>
  <c r="I99" i="4"/>
  <c r="I149" i="4" s="1"/>
  <c r="H99" i="4"/>
  <c r="H149" i="4" s="1"/>
  <c r="G99" i="4"/>
  <c r="G149" i="4" s="1"/>
  <c r="F99" i="4"/>
  <c r="F149" i="4" s="1"/>
  <c r="E99" i="4"/>
  <c r="E149" i="4" s="1"/>
  <c r="D99" i="4"/>
  <c r="D149" i="4" s="1"/>
  <c r="S45" i="4"/>
  <c r="R45" i="4"/>
  <c r="Q45" i="4"/>
  <c r="P45" i="4"/>
  <c r="O45" i="4"/>
  <c r="N45" i="4"/>
  <c r="M45" i="4"/>
  <c r="L45" i="4"/>
  <c r="K45" i="4"/>
  <c r="J45" i="4"/>
  <c r="I45" i="4"/>
  <c r="H45" i="4"/>
  <c r="G45" i="4"/>
  <c r="F45" i="4"/>
  <c r="E45" i="4"/>
  <c r="D45" i="4"/>
  <c r="S41" i="4"/>
  <c r="R41" i="4"/>
  <c r="Q41" i="4"/>
  <c r="P41" i="4"/>
  <c r="O41" i="4"/>
  <c r="N41" i="4"/>
  <c r="M41" i="4"/>
  <c r="L41" i="4"/>
  <c r="K41" i="4"/>
  <c r="J41" i="4"/>
  <c r="I41" i="4"/>
  <c r="H41" i="4"/>
  <c r="G41" i="4"/>
  <c r="F41" i="4"/>
  <c r="E41" i="4"/>
  <c r="D41" i="4"/>
  <c r="S37" i="4"/>
  <c r="R37" i="4"/>
  <c r="Q37" i="4"/>
  <c r="P37" i="4"/>
  <c r="O37" i="4"/>
  <c r="N37" i="4"/>
  <c r="M37" i="4"/>
  <c r="L37" i="4"/>
  <c r="K37" i="4"/>
  <c r="J37" i="4"/>
  <c r="I37" i="4"/>
  <c r="H37" i="4"/>
  <c r="G37" i="4"/>
  <c r="F37" i="4"/>
  <c r="E37" i="4"/>
  <c r="D37" i="4"/>
  <c r="S33" i="4"/>
  <c r="R33" i="4"/>
  <c r="Q33" i="4"/>
  <c r="P33" i="4"/>
  <c r="O33" i="4"/>
  <c r="N33" i="4"/>
  <c r="M33" i="4"/>
  <c r="L33" i="4"/>
  <c r="K33" i="4"/>
  <c r="J33" i="4"/>
  <c r="I33" i="4"/>
  <c r="H33" i="4"/>
  <c r="G33" i="4"/>
  <c r="F33" i="4"/>
  <c r="E33" i="4"/>
  <c r="D33" i="4"/>
  <c r="S29" i="4"/>
  <c r="R29" i="4"/>
  <c r="Q29" i="4"/>
  <c r="P29" i="4"/>
  <c r="O29" i="4"/>
  <c r="N29" i="4"/>
  <c r="M29" i="4"/>
  <c r="L29" i="4"/>
  <c r="K29" i="4"/>
  <c r="J29" i="4"/>
  <c r="I29" i="4"/>
  <c r="H29" i="4"/>
  <c r="G29" i="4"/>
  <c r="F29" i="4"/>
  <c r="E29" i="4"/>
  <c r="D29" i="4"/>
  <c r="S25" i="4"/>
  <c r="R25" i="4"/>
  <c r="Q25" i="4"/>
  <c r="P25" i="4"/>
  <c r="O25" i="4"/>
  <c r="N25" i="4"/>
  <c r="M25" i="4"/>
  <c r="L25" i="4"/>
  <c r="K25" i="4"/>
  <c r="J25" i="4"/>
  <c r="I25" i="4"/>
  <c r="H25" i="4"/>
  <c r="G25" i="4"/>
  <c r="F25" i="4"/>
  <c r="E25" i="4"/>
  <c r="D25" i="4"/>
  <c r="S21" i="4"/>
  <c r="R21" i="4"/>
  <c r="Q21" i="4"/>
  <c r="P21" i="4"/>
  <c r="O21" i="4"/>
  <c r="N21" i="4"/>
  <c r="M21" i="4"/>
  <c r="L21" i="4"/>
  <c r="K21" i="4"/>
  <c r="J21" i="4"/>
  <c r="I21" i="4"/>
  <c r="H21" i="4"/>
  <c r="G21" i="4"/>
  <c r="F21" i="4"/>
  <c r="E21" i="4"/>
  <c r="D21" i="4"/>
  <c r="S17" i="4"/>
  <c r="R17" i="4"/>
  <c r="Q17" i="4"/>
  <c r="P17" i="4"/>
  <c r="O17" i="4"/>
  <c r="N17" i="4"/>
  <c r="M17" i="4"/>
  <c r="L17" i="4"/>
  <c r="K17" i="4"/>
  <c r="J17" i="4"/>
  <c r="I17" i="4"/>
  <c r="H17" i="4"/>
  <c r="G17" i="4"/>
  <c r="F17" i="4"/>
  <c r="E17" i="4"/>
  <c r="D17" i="4"/>
  <c r="S13" i="4"/>
  <c r="R13" i="4"/>
  <c r="Q13" i="4"/>
  <c r="P13" i="4"/>
  <c r="O13" i="4"/>
  <c r="N13" i="4"/>
  <c r="M13" i="4"/>
  <c r="L13" i="4"/>
  <c r="K13" i="4"/>
  <c r="J13" i="4"/>
  <c r="I13" i="4"/>
  <c r="H13" i="4"/>
  <c r="G13" i="4"/>
  <c r="F13" i="4"/>
  <c r="E13" i="4"/>
  <c r="D13" i="4"/>
  <c r="S9" i="4"/>
  <c r="R9" i="4"/>
  <c r="Q9" i="4"/>
  <c r="P9" i="4"/>
  <c r="O9" i="4"/>
  <c r="N9" i="4"/>
  <c r="M9" i="4"/>
  <c r="L9" i="4"/>
  <c r="K9" i="4"/>
  <c r="J9" i="4"/>
  <c r="I9" i="4"/>
  <c r="H9" i="4"/>
  <c r="G9" i="4"/>
  <c r="F9" i="4"/>
  <c r="E9" i="4"/>
  <c r="D9" i="4"/>
  <c r="AA46" i="11" l="1"/>
  <c r="Y151" i="5"/>
  <c r="Z53" i="11"/>
  <c r="U151" i="5"/>
  <c r="J156" i="2"/>
  <c r="J188" i="2"/>
  <c r="C16" i="3" s="1"/>
  <c r="X46" i="11"/>
  <c r="X50" i="11" s="1"/>
  <c r="AB151" i="5"/>
  <c r="T46" i="11"/>
  <c r="T50" i="11" s="1"/>
  <c r="T53" i="11" s="1"/>
  <c r="D9" i="3"/>
  <c r="AA55" i="5"/>
  <c r="V16" i="11"/>
  <c r="V22" i="11" s="1"/>
  <c r="V25" i="11" s="1"/>
  <c r="W151" i="5"/>
  <c r="Z7" i="11"/>
  <c r="Z11" i="11" s="1"/>
  <c r="Z25" i="11" s="1"/>
  <c r="AA152" i="5"/>
  <c r="AA154" i="5" s="1"/>
  <c r="AB55" i="5"/>
  <c r="AA39" i="11"/>
  <c r="AA41" i="11" s="1"/>
  <c r="X152" i="5"/>
  <c r="X154" i="5" s="1"/>
  <c r="T55" i="5"/>
  <c r="AB152" i="5"/>
  <c r="S39" i="11"/>
  <c r="S41" i="11" s="1"/>
  <c r="U152" i="5"/>
  <c r="U154" i="5" s="1"/>
  <c r="X25" i="11"/>
  <c r="T7" i="11"/>
  <c r="T11" i="11" s="1"/>
  <c r="T25" i="11" s="1"/>
  <c r="U55" i="5"/>
  <c r="T151" i="5"/>
  <c r="S46" i="11"/>
  <c r="S50" i="11" s="1"/>
  <c r="S16" i="11"/>
  <c r="S22" i="11" s="1"/>
  <c r="S25" i="11" s="1"/>
  <c r="V151" i="5"/>
  <c r="U16" i="11"/>
  <c r="U22" i="11" s="1"/>
  <c r="U46" i="11"/>
  <c r="U50" i="11" s="1"/>
  <c r="Z151" i="5"/>
  <c r="Y16" i="11"/>
  <c r="Y22" i="11" s="1"/>
  <c r="Y46" i="11"/>
  <c r="Y50" i="11" s="1"/>
  <c r="X151" i="5"/>
  <c r="W46" i="11"/>
  <c r="W50" i="11" s="1"/>
  <c r="W16" i="11"/>
  <c r="W22" i="11" s="1"/>
  <c r="W152" i="5"/>
  <c r="W154" i="5" s="1"/>
  <c r="V39" i="11"/>
  <c r="V41" i="11" s="1"/>
  <c r="V53" i="11" s="1"/>
  <c r="X55" i="5"/>
  <c r="W39" i="11"/>
  <c r="W41" i="11" s="1"/>
  <c r="W7" i="11"/>
  <c r="W11" i="11" s="1"/>
  <c r="X39" i="11"/>
  <c r="X41" i="11" s="1"/>
  <c r="X53" i="11" s="1"/>
  <c r="W55" i="5"/>
  <c r="Y152" i="5"/>
  <c r="Y154" i="5" s="1"/>
  <c r="Y55" i="5"/>
  <c r="V55" i="5"/>
  <c r="U39" i="11"/>
  <c r="U41" i="11" s="1"/>
  <c r="U7" i="11"/>
  <c r="U11" i="11" s="1"/>
  <c r="Y39" i="11"/>
  <c r="Y41" i="11" s="1"/>
  <c r="Y7" i="11"/>
  <c r="Y11" i="11" s="1"/>
  <c r="T152" i="5"/>
  <c r="T154" i="5" s="1"/>
  <c r="Z152" i="5"/>
  <c r="Z154" i="5" s="1"/>
  <c r="V152" i="5"/>
  <c r="V154" i="5" s="1"/>
  <c r="F191" i="2"/>
  <c r="D191" i="2"/>
  <c r="E191" i="2"/>
  <c r="D73" i="5"/>
  <c r="S73" i="5"/>
  <c r="Q73" i="5"/>
  <c r="O73" i="5"/>
  <c r="M73" i="5"/>
  <c r="K73" i="5"/>
  <c r="I73" i="5"/>
  <c r="G73" i="5"/>
  <c r="E73" i="5"/>
  <c r="R73" i="5"/>
  <c r="P73" i="5"/>
  <c r="N73" i="5"/>
  <c r="L73" i="5"/>
  <c r="J73" i="5"/>
  <c r="H73" i="5"/>
  <c r="F73" i="5"/>
  <c r="I191" i="2"/>
  <c r="H191" i="2"/>
  <c r="G191" i="2"/>
  <c r="D53" i="4"/>
  <c r="F53" i="4"/>
  <c r="H53" i="4"/>
  <c r="H152" i="4" s="1"/>
  <c r="J53" i="4"/>
  <c r="L53" i="4"/>
  <c r="N53" i="4"/>
  <c r="P53" i="4"/>
  <c r="R53" i="4"/>
  <c r="E53" i="4"/>
  <c r="G53" i="4"/>
  <c r="I53" i="4"/>
  <c r="K53" i="4"/>
  <c r="M53" i="4"/>
  <c r="O53" i="4"/>
  <c r="Q53" i="4"/>
  <c r="S53" i="4"/>
  <c r="L152" i="4"/>
  <c r="P152" i="4"/>
  <c r="D146" i="1"/>
  <c r="E146" i="1"/>
  <c r="F146" i="1"/>
  <c r="G146" i="1"/>
  <c r="H146" i="1"/>
  <c r="I146" i="1"/>
  <c r="J146" i="1"/>
  <c r="K146" i="1"/>
  <c r="L146" i="1"/>
  <c r="M146" i="1"/>
  <c r="N146" i="1"/>
  <c r="O146" i="1"/>
  <c r="P146" i="1"/>
  <c r="Q146" i="1"/>
  <c r="R146" i="1"/>
  <c r="S146" i="1"/>
  <c r="D98" i="1"/>
  <c r="D99" i="5" s="1"/>
  <c r="E98" i="1"/>
  <c r="E99" i="5" s="1"/>
  <c r="F98" i="1"/>
  <c r="F99" i="5" s="1"/>
  <c r="G98" i="1"/>
  <c r="G99" i="5" s="1"/>
  <c r="H98" i="1"/>
  <c r="H99" i="5" s="1"/>
  <c r="I98" i="1"/>
  <c r="I99" i="5" s="1"/>
  <c r="J98" i="1"/>
  <c r="J99" i="5" s="1"/>
  <c r="K98" i="1"/>
  <c r="K99" i="5" s="1"/>
  <c r="L98" i="1"/>
  <c r="L99" i="5" s="1"/>
  <c r="M98" i="1"/>
  <c r="M99" i="5" s="1"/>
  <c r="N98" i="1"/>
  <c r="N99" i="5" s="1"/>
  <c r="O98" i="1"/>
  <c r="O99" i="5" s="1"/>
  <c r="P98" i="1"/>
  <c r="P99" i="5" s="1"/>
  <c r="Q98" i="1"/>
  <c r="Q99" i="5" s="1"/>
  <c r="R98" i="1"/>
  <c r="R99" i="5" s="1"/>
  <c r="S98" i="1"/>
  <c r="S99" i="5" s="1"/>
  <c r="D87" i="5"/>
  <c r="E87" i="5"/>
  <c r="F87" i="5"/>
  <c r="G87" i="5"/>
  <c r="H87" i="5"/>
  <c r="I87" i="5"/>
  <c r="J87" i="5"/>
  <c r="K87" i="5"/>
  <c r="L87" i="5"/>
  <c r="M87" i="5"/>
  <c r="N87" i="5"/>
  <c r="O87" i="5"/>
  <c r="P87" i="5"/>
  <c r="Q87" i="5"/>
  <c r="R87" i="5"/>
  <c r="S87" i="5"/>
  <c r="D45" i="1"/>
  <c r="D45" i="5" s="1"/>
  <c r="E45" i="1"/>
  <c r="E45" i="5" s="1"/>
  <c r="F45" i="1"/>
  <c r="F45" i="5" s="1"/>
  <c r="G45" i="1"/>
  <c r="G45" i="5" s="1"/>
  <c r="H45" i="1"/>
  <c r="H45" i="5" s="1"/>
  <c r="I45" i="1"/>
  <c r="I45" i="5" s="1"/>
  <c r="J45" i="1"/>
  <c r="J45" i="5" s="1"/>
  <c r="K45" i="1"/>
  <c r="K45" i="5" s="1"/>
  <c r="L45" i="1"/>
  <c r="L45" i="5" s="1"/>
  <c r="M45" i="1"/>
  <c r="M45" i="5" s="1"/>
  <c r="N45" i="1"/>
  <c r="N45" i="5" s="1"/>
  <c r="O45" i="1"/>
  <c r="O45" i="5" s="1"/>
  <c r="P45" i="1"/>
  <c r="P45" i="5" s="1"/>
  <c r="Q45" i="1"/>
  <c r="Q45" i="5" s="1"/>
  <c r="R45" i="1"/>
  <c r="R45" i="5" s="1"/>
  <c r="S45" i="1"/>
  <c r="S45" i="5" s="1"/>
  <c r="D13" i="1"/>
  <c r="D13" i="5" s="1"/>
  <c r="E13" i="1"/>
  <c r="E13" i="5" s="1"/>
  <c r="F13" i="1"/>
  <c r="F13" i="5" s="1"/>
  <c r="G13" i="1"/>
  <c r="G13" i="5" s="1"/>
  <c r="H13" i="1"/>
  <c r="H13" i="5" s="1"/>
  <c r="I13" i="1"/>
  <c r="I13" i="5" s="1"/>
  <c r="J13" i="1"/>
  <c r="J13" i="5" s="1"/>
  <c r="K13" i="1"/>
  <c r="K13" i="5" s="1"/>
  <c r="L13" i="1"/>
  <c r="L13" i="5" s="1"/>
  <c r="M13" i="1"/>
  <c r="M13" i="5" s="1"/>
  <c r="N13" i="1"/>
  <c r="N13" i="5" s="1"/>
  <c r="O13" i="1"/>
  <c r="O13" i="5" s="1"/>
  <c r="P13" i="1"/>
  <c r="P13" i="5" s="1"/>
  <c r="Q13" i="1"/>
  <c r="Q13" i="5" s="1"/>
  <c r="R13" i="1"/>
  <c r="R13" i="5" s="1"/>
  <c r="S13" i="1"/>
  <c r="S13" i="5" s="1"/>
  <c r="D17" i="1"/>
  <c r="D17" i="5" s="1"/>
  <c r="E17" i="1"/>
  <c r="E17" i="5" s="1"/>
  <c r="F17" i="1"/>
  <c r="F17" i="5" s="1"/>
  <c r="G17" i="1"/>
  <c r="G17" i="5" s="1"/>
  <c r="H17" i="1"/>
  <c r="H17" i="5" s="1"/>
  <c r="I17" i="1"/>
  <c r="I17" i="5" s="1"/>
  <c r="J17" i="1"/>
  <c r="J17" i="5" s="1"/>
  <c r="K17" i="1"/>
  <c r="K17" i="5" s="1"/>
  <c r="L17" i="1"/>
  <c r="L17" i="5" s="1"/>
  <c r="M17" i="1"/>
  <c r="M17" i="5" s="1"/>
  <c r="N17" i="1"/>
  <c r="N17" i="5" s="1"/>
  <c r="O17" i="1"/>
  <c r="O17" i="5" s="1"/>
  <c r="P17" i="1"/>
  <c r="P17" i="5" s="1"/>
  <c r="Q17" i="1"/>
  <c r="Q17" i="5" s="1"/>
  <c r="R17" i="1"/>
  <c r="R17" i="5" s="1"/>
  <c r="S17" i="1"/>
  <c r="S17" i="5" s="1"/>
  <c r="D21" i="1"/>
  <c r="D21" i="5" s="1"/>
  <c r="E21" i="1"/>
  <c r="E21" i="5" s="1"/>
  <c r="F21" i="1"/>
  <c r="F21" i="5" s="1"/>
  <c r="G21" i="1"/>
  <c r="G21" i="5" s="1"/>
  <c r="H21" i="1"/>
  <c r="H21" i="5" s="1"/>
  <c r="I21" i="1"/>
  <c r="I21" i="5" s="1"/>
  <c r="J21" i="1"/>
  <c r="J21" i="5" s="1"/>
  <c r="K21" i="1"/>
  <c r="K21" i="5" s="1"/>
  <c r="L21" i="1"/>
  <c r="L21" i="5" s="1"/>
  <c r="M21" i="1"/>
  <c r="M21" i="5" s="1"/>
  <c r="N21" i="1"/>
  <c r="N21" i="5" s="1"/>
  <c r="O21" i="1"/>
  <c r="O21" i="5" s="1"/>
  <c r="P21" i="1"/>
  <c r="P21" i="5" s="1"/>
  <c r="Q21" i="1"/>
  <c r="Q21" i="5" s="1"/>
  <c r="R21" i="1"/>
  <c r="R21" i="5" s="1"/>
  <c r="S21" i="1"/>
  <c r="S21" i="5" s="1"/>
  <c r="D25" i="1"/>
  <c r="D25" i="5" s="1"/>
  <c r="E25" i="1"/>
  <c r="E25" i="5" s="1"/>
  <c r="F25" i="1"/>
  <c r="F25" i="5" s="1"/>
  <c r="G25" i="1"/>
  <c r="G25" i="5" s="1"/>
  <c r="H25" i="1"/>
  <c r="H25" i="5" s="1"/>
  <c r="I25" i="1"/>
  <c r="I25" i="5" s="1"/>
  <c r="J25" i="1"/>
  <c r="J25" i="5" s="1"/>
  <c r="K25" i="1"/>
  <c r="K25" i="5" s="1"/>
  <c r="L25" i="1"/>
  <c r="L25" i="5" s="1"/>
  <c r="M25" i="1"/>
  <c r="M25" i="5" s="1"/>
  <c r="N25" i="1"/>
  <c r="N25" i="5" s="1"/>
  <c r="O25" i="1"/>
  <c r="O25" i="5" s="1"/>
  <c r="P25" i="1"/>
  <c r="P25" i="5" s="1"/>
  <c r="Q25" i="1"/>
  <c r="Q25" i="5" s="1"/>
  <c r="R25" i="1"/>
  <c r="R25" i="5" s="1"/>
  <c r="S25" i="1"/>
  <c r="S25" i="5" s="1"/>
  <c r="D29" i="1"/>
  <c r="D29" i="5" s="1"/>
  <c r="E29" i="1"/>
  <c r="E29" i="5" s="1"/>
  <c r="F29" i="1"/>
  <c r="F29" i="5" s="1"/>
  <c r="G29" i="1"/>
  <c r="G29" i="5" s="1"/>
  <c r="H29" i="1"/>
  <c r="H29" i="5" s="1"/>
  <c r="I29" i="1"/>
  <c r="I29" i="5" s="1"/>
  <c r="J29" i="1"/>
  <c r="J29" i="5" s="1"/>
  <c r="K29" i="1"/>
  <c r="K29" i="5" s="1"/>
  <c r="L29" i="1"/>
  <c r="L29" i="5" s="1"/>
  <c r="M29" i="1"/>
  <c r="M29" i="5" s="1"/>
  <c r="N29" i="1"/>
  <c r="N29" i="5" s="1"/>
  <c r="O29" i="1"/>
  <c r="O29" i="5" s="1"/>
  <c r="P29" i="1"/>
  <c r="P29" i="5" s="1"/>
  <c r="Q29" i="1"/>
  <c r="Q29" i="5" s="1"/>
  <c r="R29" i="1"/>
  <c r="R29" i="5" s="1"/>
  <c r="S29" i="1"/>
  <c r="S29" i="5" s="1"/>
  <c r="D33" i="1"/>
  <c r="D33" i="5" s="1"/>
  <c r="E33" i="1"/>
  <c r="E33" i="5" s="1"/>
  <c r="F33" i="1"/>
  <c r="F33" i="5" s="1"/>
  <c r="G33" i="1"/>
  <c r="G33" i="5" s="1"/>
  <c r="H33" i="1"/>
  <c r="H33" i="5" s="1"/>
  <c r="I33" i="1"/>
  <c r="I33" i="5" s="1"/>
  <c r="J33" i="1"/>
  <c r="J33" i="5" s="1"/>
  <c r="K33" i="1"/>
  <c r="K33" i="5" s="1"/>
  <c r="L33" i="1"/>
  <c r="L33" i="5" s="1"/>
  <c r="M33" i="1"/>
  <c r="M33" i="5" s="1"/>
  <c r="N33" i="1"/>
  <c r="N33" i="5" s="1"/>
  <c r="O33" i="1"/>
  <c r="O33" i="5" s="1"/>
  <c r="P33" i="1"/>
  <c r="P33" i="5" s="1"/>
  <c r="Q33" i="1"/>
  <c r="Q33" i="5" s="1"/>
  <c r="R33" i="1"/>
  <c r="R33" i="5" s="1"/>
  <c r="S33" i="1"/>
  <c r="S33" i="5" s="1"/>
  <c r="D37" i="1"/>
  <c r="D37" i="5" s="1"/>
  <c r="E37" i="1"/>
  <c r="E37" i="5" s="1"/>
  <c r="F37" i="1"/>
  <c r="F37" i="5" s="1"/>
  <c r="G37" i="1"/>
  <c r="G37" i="5" s="1"/>
  <c r="H37" i="1"/>
  <c r="H37" i="5" s="1"/>
  <c r="I37" i="1"/>
  <c r="I37" i="5" s="1"/>
  <c r="J37" i="1"/>
  <c r="J37" i="5" s="1"/>
  <c r="K37" i="1"/>
  <c r="K37" i="5" s="1"/>
  <c r="L37" i="1"/>
  <c r="L37" i="5" s="1"/>
  <c r="M37" i="1"/>
  <c r="M37" i="5" s="1"/>
  <c r="N37" i="1"/>
  <c r="N37" i="5" s="1"/>
  <c r="O37" i="1"/>
  <c r="O37" i="5" s="1"/>
  <c r="P37" i="1"/>
  <c r="P37" i="5" s="1"/>
  <c r="Q37" i="1"/>
  <c r="Q37" i="5" s="1"/>
  <c r="R37" i="1"/>
  <c r="R37" i="5" s="1"/>
  <c r="S37" i="1"/>
  <c r="S37" i="5" s="1"/>
  <c r="D41" i="1"/>
  <c r="D41" i="5" s="1"/>
  <c r="E41" i="1"/>
  <c r="E41" i="5" s="1"/>
  <c r="F41" i="1"/>
  <c r="F41" i="5" s="1"/>
  <c r="G41" i="1"/>
  <c r="G41" i="5" s="1"/>
  <c r="H41" i="1"/>
  <c r="H41" i="5" s="1"/>
  <c r="I41" i="1"/>
  <c r="I41" i="5" s="1"/>
  <c r="J41" i="1"/>
  <c r="J41" i="5" s="1"/>
  <c r="K41" i="1"/>
  <c r="K41" i="5" s="1"/>
  <c r="L41" i="1"/>
  <c r="L41" i="5" s="1"/>
  <c r="M41" i="1"/>
  <c r="M41" i="5" s="1"/>
  <c r="N41" i="1"/>
  <c r="N41" i="5" s="1"/>
  <c r="O41" i="1"/>
  <c r="O41" i="5" s="1"/>
  <c r="P41" i="1"/>
  <c r="P41" i="5" s="1"/>
  <c r="Q41" i="1"/>
  <c r="Q41" i="5" s="1"/>
  <c r="R41" i="1"/>
  <c r="R41" i="5" s="1"/>
  <c r="S41" i="1"/>
  <c r="S41" i="5" s="1"/>
  <c r="R147" i="5" l="1"/>
  <c r="R149" i="5" s="1"/>
  <c r="R148" i="1"/>
  <c r="N147" i="5"/>
  <c r="N149" i="5" s="1"/>
  <c r="N148" i="1"/>
  <c r="J147" i="5"/>
  <c r="J149" i="5" s="1"/>
  <c r="J148" i="1"/>
  <c r="F147" i="5"/>
  <c r="F149" i="5" s="1"/>
  <c r="F148" i="1"/>
  <c r="Q147" i="5"/>
  <c r="Q149" i="5" s="1"/>
  <c r="Q148" i="1"/>
  <c r="M147" i="5"/>
  <c r="M149" i="5" s="1"/>
  <c r="M148" i="1"/>
  <c r="I147" i="5"/>
  <c r="I149" i="5" s="1"/>
  <c r="I148" i="1"/>
  <c r="E147" i="5"/>
  <c r="E149" i="5" s="1"/>
  <c r="E148" i="1"/>
  <c r="P147" i="5"/>
  <c r="P149" i="5" s="1"/>
  <c r="P148" i="1"/>
  <c r="L147" i="5"/>
  <c r="L149" i="5" s="1"/>
  <c r="L148" i="1"/>
  <c r="H147" i="5"/>
  <c r="H149" i="5" s="1"/>
  <c r="H148" i="1"/>
  <c r="D147" i="5"/>
  <c r="D149" i="5" s="1"/>
  <c r="D148" i="1"/>
  <c r="S147" i="5"/>
  <c r="S149" i="5" s="1"/>
  <c r="S148" i="1"/>
  <c r="O147" i="5"/>
  <c r="O149" i="5" s="1"/>
  <c r="O148" i="1"/>
  <c r="K147" i="5"/>
  <c r="K149" i="5" s="1"/>
  <c r="K148" i="1"/>
  <c r="G147" i="5"/>
  <c r="G149" i="5" s="1"/>
  <c r="G148" i="1"/>
  <c r="AB154" i="5"/>
  <c r="AA11" i="14"/>
  <c r="Y25" i="11"/>
  <c r="K188" i="2"/>
  <c r="C9" i="3"/>
  <c r="S53" i="11"/>
  <c r="W53" i="11"/>
  <c r="Y53" i="11"/>
  <c r="U25" i="11"/>
  <c r="U53" i="11"/>
  <c r="W25" i="11"/>
  <c r="J191" i="2"/>
  <c r="K191" i="2" s="1"/>
  <c r="D152" i="4"/>
  <c r="D155" i="4" s="1"/>
  <c r="R152" i="4"/>
  <c r="N152" i="4"/>
  <c r="J152" i="4"/>
  <c r="F152" i="4"/>
  <c r="E3" i="5"/>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S152" i="4"/>
  <c r="O152" i="4"/>
  <c r="K152" i="4"/>
  <c r="G152" i="4"/>
  <c r="Q152" i="4"/>
  <c r="M152" i="4"/>
  <c r="I152" i="4"/>
  <c r="E152" i="4"/>
  <c r="E3" i="4"/>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D9" i="1"/>
  <c r="D9" i="5" s="1"/>
  <c r="D53" i="5" s="1"/>
  <c r="E9" i="1"/>
  <c r="F9" i="1"/>
  <c r="G9" i="1"/>
  <c r="H9" i="1"/>
  <c r="I9" i="1"/>
  <c r="J9" i="1"/>
  <c r="K9" i="1"/>
  <c r="L9" i="1"/>
  <c r="M9" i="1"/>
  <c r="N9" i="1"/>
  <c r="O9" i="1"/>
  <c r="P9" i="1"/>
  <c r="Q9" i="1"/>
  <c r="R9" i="1"/>
  <c r="S9" i="1"/>
  <c r="AA13" i="14" l="1"/>
  <c r="AA14" i="14" s="1"/>
  <c r="AA8" i="11" s="1"/>
  <c r="C39" i="11"/>
  <c r="C41" i="11" s="1"/>
  <c r="C7" i="11"/>
  <c r="C11" i="11" s="1"/>
  <c r="E155" i="4"/>
  <c r="F155" i="4" s="1"/>
  <c r="G155" i="4" s="1"/>
  <c r="H155" i="4" s="1"/>
  <c r="I155" i="4" s="1"/>
  <c r="J155" i="4" s="1"/>
  <c r="K155" i="4" s="1"/>
  <c r="L155" i="4" s="1"/>
  <c r="M155" i="4" s="1"/>
  <c r="N155" i="4" s="1"/>
  <c r="O155" i="4" s="1"/>
  <c r="P155" i="4" s="1"/>
  <c r="Q155" i="4" s="1"/>
  <c r="R155" i="4" s="1"/>
  <c r="S155" i="4" s="1"/>
  <c r="T155" i="4" s="1"/>
  <c r="U155" i="4" s="1"/>
  <c r="V155" i="4" s="1"/>
  <c r="W155" i="4" s="1"/>
  <c r="X155" i="4" s="1"/>
  <c r="Y155" i="4" s="1"/>
  <c r="Z155" i="4" s="1"/>
  <c r="AA155" i="4" s="1"/>
  <c r="AB155" i="4" s="1"/>
  <c r="S53" i="1"/>
  <c r="R8" i="9" s="1"/>
  <c r="R15" i="9" s="1"/>
  <c r="S9" i="5"/>
  <c r="S53" i="5" s="1"/>
  <c r="M53" i="1"/>
  <c r="L8" i="9" s="1"/>
  <c r="L15" i="9" s="1"/>
  <c r="M9" i="5"/>
  <c r="M53" i="5" s="1"/>
  <c r="I53" i="1"/>
  <c r="H8" i="9" s="1"/>
  <c r="H15" i="9" s="1"/>
  <c r="I9" i="5"/>
  <c r="I53" i="5" s="1"/>
  <c r="Q53" i="1"/>
  <c r="P8" i="9" s="1"/>
  <c r="P15" i="9" s="1"/>
  <c r="Q9" i="5"/>
  <c r="Q53" i="5" s="1"/>
  <c r="O53" i="1"/>
  <c r="N8" i="9" s="1"/>
  <c r="N15" i="9" s="1"/>
  <c r="O9" i="5"/>
  <c r="O53" i="5" s="1"/>
  <c r="K53" i="1"/>
  <c r="J8" i="9" s="1"/>
  <c r="J15" i="9" s="1"/>
  <c r="K9" i="5"/>
  <c r="K53" i="5" s="1"/>
  <c r="G53" i="1"/>
  <c r="F8" i="9" s="1"/>
  <c r="F15" i="9" s="1"/>
  <c r="G9" i="5"/>
  <c r="G53" i="5" s="1"/>
  <c r="R53" i="1"/>
  <c r="Q8" i="9" s="1"/>
  <c r="Q15" i="9" s="1"/>
  <c r="R9" i="5"/>
  <c r="R53" i="5" s="1"/>
  <c r="P53" i="1"/>
  <c r="O8" i="9" s="1"/>
  <c r="O15" i="9" s="1"/>
  <c r="P9" i="5"/>
  <c r="P53" i="5" s="1"/>
  <c r="N53" i="1"/>
  <c r="M8" i="9" s="1"/>
  <c r="M15" i="9" s="1"/>
  <c r="N9" i="5"/>
  <c r="N53" i="5" s="1"/>
  <c r="L53" i="1"/>
  <c r="K8" i="9" s="1"/>
  <c r="K15" i="9" s="1"/>
  <c r="L9" i="5"/>
  <c r="L53" i="5" s="1"/>
  <c r="J53" i="1"/>
  <c r="I8" i="9" s="1"/>
  <c r="I15" i="9" s="1"/>
  <c r="J9" i="5"/>
  <c r="J53" i="5" s="1"/>
  <c r="H53" i="1"/>
  <c r="G8" i="9" s="1"/>
  <c r="G15" i="9" s="1"/>
  <c r="H9" i="5"/>
  <c r="H53" i="5" s="1"/>
  <c r="F53" i="1"/>
  <c r="E8" i="9" s="1"/>
  <c r="E15" i="9" s="1"/>
  <c r="F9" i="5"/>
  <c r="F53" i="5" s="1"/>
  <c r="D53" i="1"/>
  <c r="G21" i="9"/>
  <c r="G28" i="9" s="1"/>
  <c r="F21" i="9"/>
  <c r="F28" i="9" s="1"/>
  <c r="E21" i="9"/>
  <c r="E28" i="9" s="1"/>
  <c r="D21" i="9"/>
  <c r="D28" i="9" s="1"/>
  <c r="E53" i="1"/>
  <c r="D8" i="9" s="1"/>
  <c r="D15" i="9" s="1"/>
  <c r="E9" i="5"/>
  <c r="E53" i="5" s="1"/>
  <c r="C10" i="3" l="1"/>
  <c r="C17" i="14"/>
  <c r="D10" i="3" s="1"/>
  <c r="S55" i="5"/>
  <c r="P16" i="11"/>
  <c r="P22" i="11" s="1"/>
  <c r="P46" i="11"/>
  <c r="P50" i="11" s="1"/>
  <c r="H16" i="11"/>
  <c r="H22" i="11" s="1"/>
  <c r="H46" i="11"/>
  <c r="H50" i="11" s="1"/>
  <c r="M16" i="11"/>
  <c r="M22" i="11" s="1"/>
  <c r="M46" i="11"/>
  <c r="M50" i="11" s="1"/>
  <c r="R16" i="11"/>
  <c r="R22" i="11" s="1"/>
  <c r="R46" i="11"/>
  <c r="R50" i="11" s="1"/>
  <c r="J16" i="11"/>
  <c r="J22" i="11" s="1"/>
  <c r="J46" i="11"/>
  <c r="J50" i="11" s="1"/>
  <c r="O46" i="11"/>
  <c r="O50" i="11" s="1"/>
  <c r="O16" i="11"/>
  <c r="O22" i="11" s="1"/>
  <c r="G46" i="11"/>
  <c r="G50" i="11" s="1"/>
  <c r="G16" i="11"/>
  <c r="G22" i="11" s="1"/>
  <c r="D16" i="11"/>
  <c r="D22" i="11" s="1"/>
  <c r="D46" i="11"/>
  <c r="D50" i="11" s="1"/>
  <c r="L16" i="11"/>
  <c r="L22" i="11" s="1"/>
  <c r="L46" i="11"/>
  <c r="L50" i="11" s="1"/>
  <c r="Q16" i="11"/>
  <c r="Q22" i="11" s="1"/>
  <c r="Q46" i="11"/>
  <c r="Q50" i="11" s="1"/>
  <c r="E16" i="11"/>
  <c r="E22" i="11" s="1"/>
  <c r="E46" i="11"/>
  <c r="E50" i="11" s="1"/>
  <c r="N16" i="11"/>
  <c r="N22" i="11" s="1"/>
  <c r="N46" i="11"/>
  <c r="N50" i="11" s="1"/>
  <c r="F16" i="11"/>
  <c r="F22" i="11" s="1"/>
  <c r="F46" i="11"/>
  <c r="F50" i="11" s="1"/>
  <c r="K46" i="11"/>
  <c r="K50" i="11" s="1"/>
  <c r="K16" i="11"/>
  <c r="K22" i="11" s="1"/>
  <c r="I16" i="11"/>
  <c r="I22" i="11" s="1"/>
  <c r="I46" i="11"/>
  <c r="I50" i="11" s="1"/>
  <c r="D39" i="11"/>
  <c r="D41" i="11" s="1"/>
  <c r="D7" i="11"/>
  <c r="D11" i="11" s="1"/>
  <c r="G7" i="11"/>
  <c r="G11" i="11" s="1"/>
  <c r="G39" i="11"/>
  <c r="G41" i="11" s="1"/>
  <c r="K7" i="11"/>
  <c r="K11" i="11" s="1"/>
  <c r="K39" i="11"/>
  <c r="K41" i="11" s="1"/>
  <c r="O7" i="11"/>
  <c r="O11" i="11" s="1"/>
  <c r="O39" i="11"/>
  <c r="O41" i="11" s="1"/>
  <c r="F7" i="11"/>
  <c r="F11" i="11" s="1"/>
  <c r="F39" i="11"/>
  <c r="F41" i="11" s="1"/>
  <c r="N7" i="11"/>
  <c r="N11" i="11" s="1"/>
  <c r="N39" i="11"/>
  <c r="N41" i="11" s="1"/>
  <c r="H39" i="11"/>
  <c r="H41" i="11" s="1"/>
  <c r="H7" i="11"/>
  <c r="H11" i="11" s="1"/>
  <c r="R7" i="11"/>
  <c r="R11" i="11" s="1"/>
  <c r="R39" i="11"/>
  <c r="R41" i="11" s="1"/>
  <c r="E39" i="11"/>
  <c r="E41" i="11" s="1"/>
  <c r="E7" i="11"/>
  <c r="E11" i="11" s="1"/>
  <c r="I39" i="11"/>
  <c r="I41" i="11" s="1"/>
  <c r="I7" i="11"/>
  <c r="I11" i="11" s="1"/>
  <c r="M39" i="11"/>
  <c r="M41" i="11" s="1"/>
  <c r="M7" i="11"/>
  <c r="M11" i="11" s="1"/>
  <c r="R55" i="5"/>
  <c r="Q39" i="11"/>
  <c r="Q41" i="11" s="1"/>
  <c r="Q7" i="11"/>
  <c r="Q11" i="11" s="1"/>
  <c r="Q25" i="11" s="1"/>
  <c r="J7" i="11"/>
  <c r="J11" i="11" s="1"/>
  <c r="J39" i="11"/>
  <c r="J41" i="11" s="1"/>
  <c r="Q55" i="5"/>
  <c r="P39" i="11"/>
  <c r="P41" i="11" s="1"/>
  <c r="P7" i="11"/>
  <c r="P11" i="11" s="1"/>
  <c r="L39" i="11"/>
  <c r="L41" i="11" s="1"/>
  <c r="L7" i="11"/>
  <c r="L11" i="11" s="1"/>
  <c r="S152" i="5"/>
  <c r="H151" i="1"/>
  <c r="K152" i="5"/>
  <c r="O55" i="5"/>
  <c r="G55" i="5"/>
  <c r="K55" i="5"/>
  <c r="I55" i="5"/>
  <c r="M55" i="5"/>
  <c r="D31" i="9"/>
  <c r="Q151" i="1"/>
  <c r="P21" i="9"/>
  <c r="P28" i="9" s="1"/>
  <c r="P31" i="9" s="1"/>
  <c r="R151" i="1"/>
  <c r="Q21" i="9"/>
  <c r="Q28" i="9" s="1"/>
  <c r="Q31" i="9" s="1"/>
  <c r="N151" i="1"/>
  <c r="M21" i="9"/>
  <c r="M28" i="9" s="1"/>
  <c r="M31" i="9" s="1"/>
  <c r="S151" i="1"/>
  <c r="R21" i="9"/>
  <c r="R28" i="9" s="1"/>
  <c r="R31" i="9" s="1"/>
  <c r="O151" i="1"/>
  <c r="N21" i="9"/>
  <c r="N28" i="9" s="1"/>
  <c r="N31" i="9" s="1"/>
  <c r="P151" i="1"/>
  <c r="O21" i="9"/>
  <c r="O28" i="9" s="1"/>
  <c r="O31" i="9" s="1"/>
  <c r="M151" i="1"/>
  <c r="L21" i="9"/>
  <c r="L28" i="9" s="1"/>
  <c r="L31" i="9" s="1"/>
  <c r="I151" i="1"/>
  <c r="H21" i="9"/>
  <c r="H28" i="9" s="1"/>
  <c r="H31" i="9" s="1"/>
  <c r="G151" i="1"/>
  <c r="K151" i="1"/>
  <c r="K154" i="5" s="1"/>
  <c r="J21" i="9"/>
  <c r="J28" i="9" s="1"/>
  <c r="J31" i="9" s="1"/>
  <c r="L151" i="1"/>
  <c r="K21" i="9"/>
  <c r="K28" i="9" s="1"/>
  <c r="K31" i="9" s="1"/>
  <c r="J151" i="1"/>
  <c r="I21" i="9"/>
  <c r="I28" i="9" s="1"/>
  <c r="I31" i="9" s="1"/>
  <c r="E31" i="9"/>
  <c r="G31" i="9"/>
  <c r="F31" i="9"/>
  <c r="F151" i="1"/>
  <c r="D55" i="5"/>
  <c r="C8" i="9"/>
  <c r="C15" i="9" s="1"/>
  <c r="F55" i="5"/>
  <c r="J55" i="5"/>
  <c r="N55" i="5"/>
  <c r="H55" i="5"/>
  <c r="L55" i="5"/>
  <c r="P55" i="5"/>
  <c r="E3" i="1"/>
  <c r="F3" i="1" s="1"/>
  <c r="G3" i="1" s="1"/>
  <c r="H3" i="1" s="1"/>
  <c r="I3" i="1" s="1"/>
  <c r="J3" i="1" s="1"/>
  <c r="K3" i="1" s="1"/>
  <c r="L3" i="1" s="1"/>
  <c r="M3" i="1" s="1"/>
  <c r="N3" i="1" s="1"/>
  <c r="O3" i="1" s="1"/>
  <c r="P3" i="1" s="1"/>
  <c r="Q3" i="1" s="1"/>
  <c r="R3" i="1" s="1"/>
  <c r="S3" i="1" s="1"/>
  <c r="E151" i="1"/>
  <c r="S151" i="5"/>
  <c r="K151" i="5"/>
  <c r="Q151" i="5"/>
  <c r="Q152" i="5"/>
  <c r="Q154" i="5" s="1"/>
  <c r="M151" i="5"/>
  <c r="M152" i="5"/>
  <c r="I151" i="5"/>
  <c r="I152" i="5"/>
  <c r="R151" i="5"/>
  <c r="R152" i="5"/>
  <c r="N151" i="5"/>
  <c r="N152" i="5"/>
  <c r="N154" i="5" s="1"/>
  <c r="F151" i="5"/>
  <c r="F152" i="5"/>
  <c r="O151" i="5"/>
  <c r="O152" i="5"/>
  <c r="G151" i="5"/>
  <c r="G152" i="5"/>
  <c r="P151" i="5"/>
  <c r="P152" i="5"/>
  <c r="L151" i="5"/>
  <c r="L152" i="5"/>
  <c r="H151" i="5"/>
  <c r="H152" i="5"/>
  <c r="J151" i="5"/>
  <c r="J152" i="5"/>
  <c r="E151" i="5"/>
  <c r="E55" i="5"/>
  <c r="E152" i="5"/>
  <c r="D11" i="3"/>
  <c r="G154" i="5" l="1"/>
  <c r="Q53" i="11"/>
  <c r="R53" i="11"/>
  <c r="N53" i="11"/>
  <c r="L25" i="11"/>
  <c r="G53" i="11"/>
  <c r="I25" i="11"/>
  <c r="F25" i="11"/>
  <c r="O53" i="11"/>
  <c r="R25" i="11"/>
  <c r="N25" i="11"/>
  <c r="P25" i="11"/>
  <c r="J25" i="11"/>
  <c r="M25" i="11"/>
  <c r="E25" i="11"/>
  <c r="H25" i="11"/>
  <c r="F53" i="11"/>
  <c r="K53" i="11"/>
  <c r="D25" i="11"/>
  <c r="L53" i="11"/>
  <c r="J53" i="11"/>
  <c r="I53" i="11"/>
  <c r="O25" i="11"/>
  <c r="G25" i="11"/>
  <c r="D12" i="3"/>
  <c r="C8" i="14" s="1"/>
  <c r="C16" i="11"/>
  <c r="C22" i="11" s="1"/>
  <c r="C25" i="11" s="1"/>
  <c r="C46" i="11"/>
  <c r="C50" i="11" s="1"/>
  <c r="C53" i="11" s="1"/>
  <c r="P53" i="11"/>
  <c r="M53" i="11"/>
  <c r="E53" i="11"/>
  <c r="H53" i="11"/>
  <c r="K25" i="11"/>
  <c r="D53" i="11"/>
  <c r="L154" i="5"/>
  <c r="H154" i="5"/>
  <c r="O154" i="5"/>
  <c r="M154" i="5"/>
  <c r="J154" i="5"/>
  <c r="S154" i="5"/>
  <c r="I154" i="5"/>
  <c r="P154" i="5"/>
  <c r="R154" i="5"/>
  <c r="F154" i="5"/>
  <c r="D151" i="1"/>
  <c r="D154" i="1" s="1"/>
  <c r="E154" i="1" s="1"/>
  <c r="F154" i="1" s="1"/>
  <c r="G154" i="1" s="1"/>
  <c r="H154" i="1" s="1"/>
  <c r="I154" i="1" s="1"/>
  <c r="J154" i="1" s="1"/>
  <c r="K154" i="1" s="1"/>
  <c r="L154" i="1" s="1"/>
  <c r="M154" i="1" s="1"/>
  <c r="N154" i="1" s="1"/>
  <c r="O154" i="1" s="1"/>
  <c r="P154" i="1" s="1"/>
  <c r="Q154" i="1" s="1"/>
  <c r="R154" i="1" s="1"/>
  <c r="S154" i="1" s="1"/>
  <c r="T154" i="1" s="1"/>
  <c r="U154" i="1" s="1"/>
  <c r="V154" i="1" s="1"/>
  <c r="W154" i="1" s="1"/>
  <c r="X154" i="1" s="1"/>
  <c r="Y154" i="1" s="1"/>
  <c r="Z154" i="1" s="1"/>
  <c r="AA154" i="1" s="1"/>
  <c r="AB154" i="1" s="1"/>
  <c r="C21" i="9"/>
  <c r="C28" i="9" s="1"/>
  <c r="C31" i="9" s="1"/>
  <c r="C33" i="9" s="1"/>
  <c r="D33" i="9" s="1"/>
  <c r="E33" i="9" s="1"/>
  <c r="F33" i="9" s="1"/>
  <c r="G33" i="9" s="1"/>
  <c r="H33" i="9" s="1"/>
  <c r="I33" i="9" s="1"/>
  <c r="J33" i="9" s="1"/>
  <c r="K33" i="9" s="1"/>
  <c r="L33" i="9" s="1"/>
  <c r="M33" i="9" s="1"/>
  <c r="N33" i="9" s="1"/>
  <c r="O33" i="9" s="1"/>
  <c r="P33" i="9" s="1"/>
  <c r="Q33" i="9" s="1"/>
  <c r="R33" i="9" s="1"/>
  <c r="S33" i="9" s="1"/>
  <c r="T33" i="9" s="1"/>
  <c r="U33" i="9" s="1"/>
  <c r="V33" i="9" s="1"/>
  <c r="W33" i="9" s="1"/>
  <c r="X33" i="9" s="1"/>
  <c r="Y33" i="9" s="1"/>
  <c r="Z33" i="9" s="1"/>
  <c r="AA33" i="9" s="1"/>
  <c r="T3" i="1"/>
  <c r="U3" i="1" s="1"/>
  <c r="V3" i="1" s="1"/>
  <c r="W3" i="1" s="1"/>
  <c r="X3" i="1" s="1"/>
  <c r="Y3" i="1" s="1"/>
  <c r="Z3" i="1" s="1"/>
  <c r="AA3" i="1" s="1"/>
  <c r="AB3" i="1" s="1"/>
  <c r="E154" i="5"/>
  <c r="D151" i="5"/>
  <c r="D152" i="5"/>
  <c r="D155" i="5" s="1"/>
  <c r="E155" i="5" s="1"/>
  <c r="F155" i="5" s="1"/>
  <c r="G155" i="5" s="1"/>
  <c r="H155" i="5" s="1"/>
  <c r="I155" i="5" s="1"/>
  <c r="J155" i="5" s="1"/>
  <c r="K155" i="5" s="1"/>
  <c r="L155" i="5" s="1"/>
  <c r="M155" i="5" s="1"/>
  <c r="N155" i="5" s="1"/>
  <c r="O155" i="5" s="1"/>
  <c r="P155" i="5" s="1"/>
  <c r="Q155" i="5" s="1"/>
  <c r="R155" i="5" s="1"/>
  <c r="S155" i="5" s="1"/>
  <c r="T155" i="5" s="1"/>
  <c r="U155" i="5" s="1"/>
  <c r="V155" i="5" s="1"/>
  <c r="W155" i="5" s="1"/>
  <c r="X155" i="5" s="1"/>
  <c r="Y155" i="5" s="1"/>
  <c r="Z155" i="5" s="1"/>
  <c r="AA155" i="5" l="1"/>
  <c r="AB155" i="5" s="1"/>
  <c r="B11" i="10"/>
  <c r="D154" i="5"/>
  <c r="F13" i="3"/>
  <c r="C5" i="3" l="1"/>
  <c r="C6" i="3" s="1"/>
  <c r="O58" i="2"/>
  <c r="AB3" i="14" s="1"/>
  <c r="C9" i="14" s="1"/>
  <c r="G10" i="3" s="1"/>
  <c r="B12" i="10"/>
  <c r="F12" i="3" l="1"/>
  <c r="D13" i="3"/>
  <c r="D14" i="3" s="1"/>
  <c r="D15" i="3" s="1"/>
  <c r="C17" i="3" s="1"/>
  <c r="C19" i="3" s="1"/>
  <c r="AA48" i="11"/>
  <c r="AA50" i="11" s="1"/>
  <c r="AA53" i="11" s="1"/>
  <c r="AA11" i="11"/>
  <c r="AA25" i="11" s="1"/>
  <c r="C29" i="11" l="1"/>
  <c r="C30" i="11"/>
  <c r="C58" i="11"/>
  <c r="C57" i="11"/>
</calcChain>
</file>

<file path=xl/comments1.xml><?xml version="1.0" encoding="utf-8"?>
<comments xmlns="http://schemas.openxmlformats.org/spreadsheetml/2006/main">
  <authors>
    <author>Siiri</author>
  </authors>
  <commentList>
    <comment ref="B10" authorId="0" shapeId="0">
      <text>
        <r>
          <rPr>
            <sz val="9"/>
            <color indexed="81"/>
            <rFont val="Tahoma"/>
            <family val="2"/>
            <charset val="186"/>
          </rPr>
          <t>Aasta, millal tekkisid/tekivad esimesed uue projekti kulud</t>
        </r>
      </text>
    </comment>
    <comment ref="B13" authorId="0" shapeId="0">
      <text>
        <r>
          <rPr>
            <sz val="9"/>
            <color indexed="81"/>
            <rFont val="Tahoma"/>
            <family val="2"/>
            <charset val="186"/>
          </rPr>
          <t>Taotleja peab vastavalt oma objekti spetsiifikale tegema valiku arvestusperioodi pikkuse osas ja seda põhjendama.
RM juhendis nõutud arvestusperioodide pikkused on toodud töölehel "Arvestusperioodid".</t>
        </r>
      </text>
    </comment>
  </commentList>
</comments>
</file>

<file path=xl/comments2.xml><?xml version="1.0" encoding="utf-8"?>
<comments xmlns="http://schemas.openxmlformats.org/spreadsheetml/2006/main">
  <authors>
    <author>Siiri Einaste</author>
  </authors>
  <commentLis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 Einaste</author>
  </authors>
  <commentList>
    <comment ref="K2" authorId="0" shapeId="0">
      <text>
        <r>
          <rPr>
            <sz val="9"/>
            <color indexed="81"/>
            <rFont val="Tahoma"/>
            <family val="2"/>
            <charset val="186"/>
          </rPr>
          <t>Mitme aasta jooksul amortiseeritakse</t>
        </r>
      </text>
    </comment>
    <comment ref="K4" authorId="0" shapeId="0">
      <text>
        <r>
          <rPr>
            <sz val="9"/>
            <color indexed="81"/>
            <rFont val="Tahoma"/>
            <family val="2"/>
            <charset val="186"/>
          </rPr>
          <t>Maad ei amortiseerita</t>
        </r>
      </text>
    </comment>
  </commentList>
</comments>
</file>

<file path=xl/comments4.xml><?xml version="1.0" encoding="utf-8"?>
<comments xmlns="http://schemas.openxmlformats.org/spreadsheetml/2006/main">
  <authors>
    <author>Siiri Einaste</author>
  </authors>
  <commentList>
    <comment ref="B9" authorId="0" shapeId="0">
      <text>
        <r>
          <rPr>
            <sz val="9"/>
            <color indexed="81"/>
            <rFont val="Tahoma"/>
            <family val="2"/>
            <charset val="186"/>
          </rPr>
          <t>Projektide kogukulud tabelist 1.3.a</t>
        </r>
      </text>
    </comment>
    <comment ref="B16" authorId="0" shapeId="0">
      <text>
        <r>
          <rPr>
            <sz val="9"/>
            <color indexed="81"/>
            <rFont val="Tahoma"/>
            <family val="2"/>
            <charset val="186"/>
          </rPr>
          <t>Projektide elluviimise abikõlblikud kulud tabelist 1.3.b</t>
        </r>
      </text>
    </comment>
  </commentList>
</comments>
</file>

<file path=xl/comments5.xml><?xml version="1.0" encoding="utf-8"?>
<comments xmlns="http://schemas.openxmlformats.org/spreadsheetml/2006/main">
  <authors>
    <author>Siiri Einaste</author>
    <author>Siiri</author>
  </authors>
  <commentList>
    <comment ref="A8" authorId="0" shapeId="0">
      <text>
        <r>
          <rPr>
            <sz val="9"/>
            <color indexed="81"/>
            <rFont val="Tahoma"/>
            <family val="2"/>
            <charset val="186"/>
          </rPr>
          <t>Tulude ja kulude prognoosist</t>
        </r>
      </text>
    </comment>
    <comment ref="A20" authorId="1" shapeId="0">
      <text>
        <r>
          <rPr>
            <sz val="9"/>
            <color indexed="81"/>
            <rFont val="Tahoma"/>
            <family val="2"/>
            <charset val="186"/>
          </rPr>
          <t>Siia on kantud ainult projekti abikõlblikud kulud.
Mitteabikõlblikud kulud sisalduvad tulude ja kulude progoosis.</t>
        </r>
      </text>
    </comment>
    <comment ref="A21" authorId="0" shapeId="0">
      <text>
        <r>
          <rPr>
            <sz val="9"/>
            <color indexed="81"/>
            <rFont val="Tahoma"/>
            <family val="2"/>
            <charset val="186"/>
          </rPr>
          <t>Tulude ja kulude prognoosist</t>
        </r>
      </text>
    </comment>
  </commentList>
</comments>
</file>

<file path=xl/comments6.xml><?xml version="1.0" encoding="utf-8"?>
<comments xmlns="http://schemas.openxmlformats.org/spreadsheetml/2006/main">
  <authors>
    <author>Siiri</author>
    <author>Siiri Einaste</author>
  </authors>
  <commentList>
    <comment ref="A7" authorId="0" shapeId="0">
      <text>
        <r>
          <rPr>
            <sz val="9"/>
            <color indexed="81"/>
            <rFont val="Tahoma"/>
            <family val="2"/>
            <charset val="186"/>
          </rPr>
          <t>Tabelist 4</t>
        </r>
      </text>
    </comment>
    <comment ref="A8" authorId="0" shapeId="0">
      <text>
        <r>
          <rPr>
            <sz val="9"/>
            <color indexed="81"/>
            <rFont val="Tahoma"/>
            <family val="2"/>
            <charset val="186"/>
          </rPr>
          <t>Tabelist 8</t>
        </r>
      </text>
    </comment>
    <comment ref="A16" authorId="1" shapeId="0">
      <text>
        <r>
          <rPr>
            <sz val="9"/>
            <color indexed="81"/>
            <rFont val="Tahoma"/>
            <family val="2"/>
            <charset val="186"/>
          </rPr>
          <t>Tabelist 4</t>
        </r>
      </text>
    </comment>
    <comment ref="A17" authorId="0" shapeId="0">
      <text>
        <r>
          <rPr>
            <sz val="9"/>
            <color indexed="81"/>
            <rFont val="Tahoma"/>
            <family val="2"/>
            <charset val="186"/>
          </rPr>
          <t>Tabelist 6</t>
        </r>
      </text>
    </comment>
    <comment ref="A18" authorId="0" shapeId="0">
      <text>
        <r>
          <rPr>
            <sz val="9"/>
            <color indexed="81"/>
            <rFont val="Tahoma"/>
            <family val="2"/>
            <charset val="186"/>
          </rPr>
          <t>Tabelist 6</t>
        </r>
      </text>
    </comment>
    <comment ref="A19" authorId="0" shapeId="0">
      <text>
        <r>
          <rPr>
            <sz val="9"/>
            <color indexed="81"/>
            <rFont val="Tahoma"/>
            <family val="2"/>
            <charset val="186"/>
          </rPr>
          <t>Tabelist 6</t>
        </r>
      </text>
    </comment>
    <comment ref="A20" authorId="0" shapeId="0">
      <text>
        <r>
          <rPr>
            <sz val="9"/>
            <color indexed="81"/>
            <rFont val="Tahoma"/>
            <family val="2"/>
            <charset val="186"/>
          </rPr>
          <t>Tabelist 6</t>
        </r>
      </text>
    </comment>
    <comment ref="C29" authorId="0" shapeId="0">
      <text>
        <r>
          <rPr>
            <sz val="9"/>
            <color indexed="81"/>
            <rFont val="Tahoma"/>
            <family val="2"/>
            <charset val="186"/>
          </rPr>
          <t>Sageli väga madal või isegi negatiivne</t>
        </r>
      </text>
    </comment>
    <comment ref="I30" authorId="0" shapeId="0">
      <text>
        <r>
          <rPr>
            <sz val="9"/>
            <color indexed="81"/>
            <rFont val="Tahoma"/>
            <family val="2"/>
            <charset val="186"/>
          </rPr>
          <t>Guess, mis on arvatavasti lähim IRR väärtusele. Guess väärtus peab olema vähemalt -9%, et IRR kuvaks väärtuse.</t>
        </r>
      </text>
    </comment>
    <comment ref="A39" authorId="0" shapeId="0">
      <text>
        <r>
          <rPr>
            <sz val="9"/>
            <color indexed="81"/>
            <rFont val="Tahoma"/>
            <family val="2"/>
            <charset val="186"/>
          </rPr>
          <t>Tabelist 4</t>
        </r>
      </text>
    </comment>
    <comment ref="A46" authorId="1" shapeId="0">
      <text>
        <r>
          <rPr>
            <sz val="9"/>
            <color indexed="81"/>
            <rFont val="Tahoma"/>
            <family val="2"/>
            <charset val="186"/>
          </rPr>
          <t>Tabelist 4</t>
        </r>
      </text>
    </comment>
    <comment ref="A47" authorId="0" shapeId="0">
      <text>
        <r>
          <rPr>
            <sz val="9"/>
            <color indexed="81"/>
            <rFont val="Tahoma"/>
            <family val="2"/>
            <charset val="186"/>
          </rPr>
          <t>Tabelist 1.1.a</t>
        </r>
      </text>
    </comment>
    <comment ref="A48" authorId="0" shapeId="0">
      <text>
        <r>
          <rPr>
            <sz val="9"/>
            <color indexed="81"/>
            <rFont val="Tahoma"/>
            <family val="2"/>
            <charset val="186"/>
          </rPr>
          <t>Tabelist 8</t>
        </r>
      </text>
    </comment>
    <comment ref="C57" authorId="0" shapeId="0">
      <text>
        <r>
          <rPr>
            <sz val="9"/>
            <color indexed="81"/>
            <rFont val="Tahoma"/>
            <family val="2"/>
            <charset val="186"/>
          </rPr>
          <t>Peab olema negatiivne</t>
        </r>
      </text>
    </comment>
  </commentList>
</comments>
</file>

<file path=xl/comments7.xml><?xml version="1.0" encoding="utf-8"?>
<comments xmlns="http://schemas.openxmlformats.org/spreadsheetml/2006/main">
  <authors>
    <author>Siiri</author>
  </authors>
  <commentList>
    <comment ref="A8" authorId="0" shapeId="0">
      <text>
        <r>
          <rPr>
            <sz val="9"/>
            <color indexed="81"/>
            <rFont val="Tahoma"/>
            <family val="2"/>
            <charset val="186"/>
          </rPr>
          <t>Tabelist 5</t>
        </r>
      </text>
    </comment>
    <comment ref="A12" authorId="0" shapeId="0">
      <text>
        <r>
          <rPr>
            <sz val="9"/>
            <color indexed="81"/>
            <rFont val="Tahoma"/>
            <family val="2"/>
            <charset val="186"/>
          </rPr>
          <t>Kirjutage prognoosiperioodi viimase aasta tulude ja kulude vahe number 
prognoosiperioodi ületavatele kasuliku eluea aastatele</t>
        </r>
      </text>
    </comment>
    <comment ref="AB12" authorId="0" shapeId="0">
      <text>
        <r>
          <rPr>
            <sz val="9"/>
            <color indexed="81"/>
            <rFont val="Tahoma"/>
            <family val="2"/>
            <charset val="186"/>
          </rPr>
          <t>Kirjutage prognoosiperioodi viimase aasta tulude ja kulude vahe number nii mitmele aastale, kui palju projekti vara kasulik eluiga on pikem kui arvestusperiood</t>
        </r>
      </text>
    </comment>
    <comment ref="A14" authorId="0" shapeId="0">
      <text>
        <r>
          <rPr>
            <sz val="9"/>
            <color indexed="81"/>
            <rFont val="Tahoma"/>
            <family val="2"/>
            <charset val="186"/>
          </rPr>
          <t>Arvesse saab võtta ainult positiivset jääkväärtust</t>
        </r>
      </text>
    </comment>
  </commentList>
</comments>
</file>

<file path=xl/sharedStrings.xml><?xml version="1.0" encoding="utf-8"?>
<sst xmlns="http://schemas.openxmlformats.org/spreadsheetml/2006/main" count="1436" uniqueCount="371">
  <si>
    <t>Hind</t>
  </si>
  <si>
    <t>Müügitulu</t>
  </si>
  <si>
    <t>Ühik</t>
  </si>
  <si>
    <t>Eur</t>
  </si>
  <si>
    <t>aasta 5</t>
  </si>
  <si>
    <t>aasta 6</t>
  </si>
  <si>
    <t>aasta 7</t>
  </si>
  <si>
    <t>aasta 8</t>
  </si>
  <si>
    <t>aasta 9</t>
  </si>
  <si>
    <t>aasta 10</t>
  </si>
  <si>
    <t>aasta 11</t>
  </si>
  <si>
    <t>aasta 12</t>
  </si>
  <si>
    <t>aasta 13</t>
  </si>
  <si>
    <t>aasta 14</t>
  </si>
  <si>
    <t>aasta 15</t>
  </si>
  <si>
    <t>aasta 16</t>
  </si>
  <si>
    <t>aasta 17</t>
  </si>
  <si>
    <t>aasta 18</t>
  </si>
  <si>
    <t>aasta 19</t>
  </si>
  <si>
    <t>aasta 20</t>
  </si>
  <si>
    <t>in</t>
  </si>
  <si>
    <t>TULUD KOKKU</t>
  </si>
  <si>
    <t>Toode/teenus 2</t>
  </si>
  <si>
    <t>Toode/teenus 3</t>
  </si>
  <si>
    <t>Toode/teenus 4</t>
  </si>
  <si>
    <t>Toode/teenus 5</t>
  </si>
  <si>
    <t>Toode/teenus 6</t>
  </si>
  <si>
    <t>Toode/teenus 7</t>
  </si>
  <si>
    <t>Toode/teenus 8</t>
  </si>
  <si>
    <t>Toode/teenus 9</t>
  </si>
  <si>
    <t>Toode/teenus 10</t>
  </si>
  <si>
    <t>KULUD</t>
  </si>
  <si>
    <t>Kulu 1</t>
  </si>
  <si>
    <t>Kulu 2</t>
  </si>
  <si>
    <t>Kulu 3</t>
  </si>
  <si>
    <t>Kulu 4</t>
  </si>
  <si>
    <t>Kulu 5</t>
  </si>
  <si>
    <t>Kulu 6</t>
  </si>
  <si>
    <t>Kulu 7</t>
  </si>
  <si>
    <t>Kulu 8</t>
  </si>
  <si>
    <t>Kulu 9</t>
  </si>
  <si>
    <t>Kulu 10</t>
  </si>
  <si>
    <t>KULUD KOKKU</t>
  </si>
  <si>
    <t>Tulude ja kulude vahe</t>
  </si>
  <si>
    <t>TULUD</t>
  </si>
  <si>
    <r>
      <rPr>
        <b/>
        <sz val="11"/>
        <color rgb="FFC00000"/>
        <rFont val="Calibri"/>
        <family val="2"/>
        <charset val="186"/>
        <scheme val="minor"/>
      </rPr>
      <t>Muu tulu</t>
    </r>
    <r>
      <rPr>
        <sz val="11"/>
        <color rgb="FFC00000"/>
        <rFont val="Calibri"/>
        <family val="2"/>
        <charset val="186"/>
        <scheme val="minor"/>
      </rPr>
      <t xml:space="preserve"> (nimetage)</t>
    </r>
  </si>
  <si>
    <t>aasta 1</t>
  </si>
  <si>
    <t>Ühik 2</t>
  </si>
  <si>
    <t>Ühik 3</t>
  </si>
  <si>
    <t>Ühik 4</t>
  </si>
  <si>
    <t>Ühik 5</t>
  </si>
  <si>
    <t>Ühik 6</t>
  </si>
  <si>
    <t>Ühik 7</t>
  </si>
  <si>
    <t>Ühik 8</t>
  </si>
  <si>
    <t>Ühik 9</t>
  </si>
  <si>
    <t>Ühik 10</t>
  </si>
  <si>
    <t>LISANDUVAD TULUD KOKKU</t>
  </si>
  <si>
    <t>LISANDUVAD TULUD</t>
  </si>
  <si>
    <t>LISANDUVAD KULUD</t>
  </si>
  <si>
    <t>LISANDUVAD KULUD KOKKU</t>
  </si>
  <si>
    <t>Maa ost</t>
  </si>
  <si>
    <t>Ehitised ja rajatised</t>
  </si>
  <si>
    <t>Ehitised ja rajatised kokku</t>
  </si>
  <si>
    <t>Projekti vara kasulik eluiga (aastates)</t>
  </si>
  <si>
    <t>PROJEKTI KULUD KOKKU</t>
  </si>
  <si>
    <t>KOKKU</t>
  </si>
  <si>
    <t>x</t>
  </si>
  <si>
    <t>PROJEKTI ABIKÕLBLIKUD KULUD KOKKU</t>
  </si>
  <si>
    <t>Tabel 4  Lisanduvate tulude ja kulude prognoos (juurdekasvuline stsenaarium)</t>
  </si>
  <si>
    <t>Projekti mitteabikõlblikud kulud</t>
  </si>
  <si>
    <t>Reaalne diskontomäär</t>
  </si>
  <si>
    <t>aastat</t>
  </si>
  <si>
    <t>Nr</t>
  </si>
  <si>
    <t>Näitaja</t>
  </si>
  <si>
    <t>Tabel 5  Finantseerimisvajaku arvutuskäik ja vähendatud abikõlblike kulude leidmine</t>
  </si>
  <si>
    <t>Projekti elluviimise kulud</t>
  </si>
  <si>
    <t>Projekti vara jääkväärtus</t>
  </si>
  <si>
    <t>Projekti tegevustulud</t>
  </si>
  <si>
    <t>Projekti tegevuskulud</t>
  </si>
  <si>
    <t>Projekti puhastulu</t>
  </si>
  <si>
    <t>Finantseerimisvajak</t>
  </si>
  <si>
    <t>Finantseerimisvajaku määr</t>
  </si>
  <si>
    <t>Abikõlblikud projekti elluviimise kulud</t>
  </si>
  <si>
    <t>Toetuse määr</t>
  </si>
  <si>
    <t>Toetuse suurus</t>
  </si>
  <si>
    <r>
      <t xml:space="preserve">Toetustaotluse rahuldamise otsuses või programmis määratletud projekti abikõlblikud kulud, nn </t>
    </r>
    <r>
      <rPr>
        <b/>
        <sz val="11"/>
        <color theme="1"/>
        <rFont val="Calibri"/>
        <family val="2"/>
        <charset val="186"/>
        <scheme val="minor"/>
      </rPr>
      <t>vähendatud abikõlblikud kulud</t>
    </r>
  </si>
  <si>
    <r>
      <rPr>
        <b/>
        <sz val="11"/>
        <color theme="1"/>
        <rFont val="Calibri"/>
        <family val="2"/>
        <charset val="186"/>
        <scheme val="minor"/>
      </rPr>
      <t>Diskonteerimata väärtus</t>
    </r>
    <r>
      <rPr>
        <sz val="11"/>
        <color theme="1"/>
        <rFont val="Calibri"/>
        <family val="2"/>
        <charset val="186"/>
        <scheme val="minor"/>
      </rPr>
      <t xml:space="preserve"> (eur)</t>
    </r>
  </si>
  <si>
    <r>
      <rPr>
        <b/>
        <sz val="11"/>
        <color theme="1"/>
        <rFont val="Calibri"/>
        <family val="2"/>
        <charset val="186"/>
        <scheme val="minor"/>
      </rPr>
      <t>Diskonteeritud väärtus</t>
    </r>
    <r>
      <rPr>
        <sz val="11"/>
        <color theme="1"/>
        <rFont val="Calibri"/>
        <family val="2"/>
        <charset val="186"/>
        <scheme val="minor"/>
      </rPr>
      <t xml:space="preserve"> (eur)</t>
    </r>
  </si>
  <si>
    <t>Tabel 2</t>
  </si>
  <si>
    <t>Tulude poolel:</t>
  </si>
  <si>
    <t>Sisestage toodete/teenuste nimetused ja ühikute nimetused</t>
  </si>
  <si>
    <t>Sisestage toodete/teenuste ühikute arvud ja ühikuhinnad</t>
  </si>
  <si>
    <t>Kulude poolel:</t>
  </si>
  <si>
    <t>Tabel 3</t>
  </si>
  <si>
    <t>Sisestage null-stsenaariumi ühikute arvud ja hinnad</t>
  </si>
  <si>
    <t xml:space="preserve">Sisestage muude tulude ja kulude numbrid null-stsenaariumi korral </t>
  </si>
  <si>
    <t>Tabel 4</t>
  </si>
  <si>
    <t>Lisanduvate tulud ja kulud arvutatakse automaatselt täis-stsenaariumi ja null-stsenaariumi näitajate järgi</t>
  </si>
  <si>
    <t>Toodete/teenuste nimetused ning tulude ja kulude nimetused kanduvad üle tabelist 2</t>
  </si>
  <si>
    <t>Mittevajalikke ridu soovitame mitte kustutada (võib vajadusel varjata), kuna 2., 3. ja 4. töölehe tabelid on omavahel valemitega seotud.</t>
  </si>
  <si>
    <t>aasta 21</t>
  </si>
  <si>
    <t>aasta 22</t>
  </si>
  <si>
    <t>aasta 23</t>
  </si>
  <si>
    <t>aasta 24</t>
  </si>
  <si>
    <t>aasta 25</t>
  </si>
  <si>
    <t>aasta 30</t>
  </si>
  <si>
    <t>aasta 31</t>
  </si>
  <si>
    <t>aasta 2</t>
  </si>
  <si>
    <t>aasta 3</t>
  </si>
  <si>
    <t>aasta 4</t>
  </si>
  <si>
    <t>Kulude nimetused kopeeruvad ise tabelist a</t>
  </si>
  <si>
    <t>Tabel 1.1.a  Uue projekti elluviimise kulud</t>
  </si>
  <si>
    <r>
      <t xml:space="preserve">Tabel 1.1.b  Uue projekti elluviimise </t>
    </r>
    <r>
      <rPr>
        <b/>
        <u/>
        <sz val="14"/>
        <color rgb="FFCC6600"/>
        <rFont val="Calibri"/>
        <family val="2"/>
        <charset val="186"/>
        <scheme val="minor"/>
      </rPr>
      <t>abikõlblikud</t>
    </r>
    <r>
      <rPr>
        <b/>
        <sz val="14"/>
        <color rgb="FFCC6600"/>
        <rFont val="Calibri"/>
        <family val="2"/>
        <charset val="186"/>
        <scheme val="minor"/>
      </rPr>
      <t xml:space="preserve"> kulud</t>
    </r>
  </si>
  <si>
    <t>Põhivara kasutusele võtmise kuu</t>
  </si>
  <si>
    <t>Põhivara kasutusele võtmise aasta</t>
  </si>
  <si>
    <t>Jaanuar</t>
  </si>
  <si>
    <t>Veebruar</t>
  </si>
  <si>
    <t>Märts</t>
  </si>
  <si>
    <t>Aprill</t>
  </si>
  <si>
    <t>Mai</t>
  </si>
  <si>
    <t>Juuni</t>
  </si>
  <si>
    <t>Juuli</t>
  </si>
  <si>
    <t>August</t>
  </si>
  <si>
    <t>September</t>
  </si>
  <si>
    <t>Oktoober</t>
  </si>
  <si>
    <t>November</t>
  </si>
  <si>
    <t>Detsember</t>
  </si>
  <si>
    <t>Tabelis 1.1.a märgitakse kõik projekti kulud (nii abikõlblikud kui mitteabikõlblikud kulud)</t>
  </si>
  <si>
    <t>Tabelis 1.2.a märgitakse kõik projekti kulud (nii abikõlblikud kui mitteabikõlblikud kulud)</t>
  </si>
  <si>
    <t>Perioodi pikkus</t>
  </si>
  <si>
    <t>Prognoosiperioodi algusaasta</t>
  </si>
  <si>
    <t>Prognoosiperioodi lõppaasta</t>
  </si>
  <si>
    <t>Toodete/teenuste müük</t>
  </si>
  <si>
    <t>Uue projekti kulud</t>
  </si>
  <si>
    <t>Raha jääk kasvavalt</t>
  </si>
  <si>
    <t>RAHA SISSETULEKUD</t>
  </si>
  <si>
    <t>RAHA VÄLJAMINEKUD</t>
  </si>
  <si>
    <t>RAHA SISSETULEK KOKKU</t>
  </si>
  <si>
    <t>RAHA VÄLJAMINEK KOKKU</t>
  </si>
  <si>
    <t>Sissetulekute ja  väljaminekute vahe</t>
  </si>
  <si>
    <t>Toode/teenus 1</t>
  </si>
  <si>
    <t>Toodete arv</t>
  </si>
  <si>
    <t>tk</t>
  </si>
  <si>
    <t>Tabel 1.1.a
Tabel 1.2.a</t>
  </si>
  <si>
    <t>Tabel 1.1.b
Tabel 1.2.b</t>
  </si>
  <si>
    <t>Üldkulud kokku</t>
  </si>
  <si>
    <t>Kompetentskeskuse personalikulud kokku</t>
  </si>
  <si>
    <t>Valdkonna kulu 5</t>
  </si>
  <si>
    <t>Valdkonna kulu 6</t>
  </si>
  <si>
    <t>Tegevusvaldkonna kulud kokku</t>
  </si>
  <si>
    <t>ÜLDKULUD</t>
  </si>
  <si>
    <t>PERSONALI-KULUD</t>
  </si>
  <si>
    <t>Personalikulud kokku</t>
  </si>
  <si>
    <t>Tegevus-valdkonna 1 nimi</t>
  </si>
  <si>
    <t>Tegevus-valdkonna 2 nimi</t>
  </si>
  <si>
    <r>
      <t>Üldkulud</t>
    </r>
    <r>
      <rPr>
        <sz val="10"/>
        <color rgb="FFC00000"/>
        <rFont val="Calibri"/>
        <family val="2"/>
        <charset val="186"/>
        <scheme val="minor"/>
      </rPr>
      <t xml:space="preserve"> 
(kommunaal-, side-, transpordikulu, üürikulu, bürootarbed)</t>
    </r>
  </si>
  <si>
    <t>Üldkulu 1</t>
  </si>
  <si>
    <t>Üldkulu 2</t>
  </si>
  <si>
    <t>Üldkulu 3</t>
  </si>
  <si>
    <t>Üldkulu 4</t>
  </si>
  <si>
    <t>Üldkulu 5</t>
  </si>
  <si>
    <t>Üldkulu 6</t>
  </si>
  <si>
    <t>Üldkulu 7</t>
  </si>
  <si>
    <t>Üldkulu 8</t>
  </si>
  <si>
    <t>Üldkulu 9</t>
  </si>
  <si>
    <t>Üldkulu 10</t>
  </si>
  <si>
    <t>Üldkulu 11</t>
  </si>
  <si>
    <t>Üldkulu 12</t>
  </si>
  <si>
    <t>Üldkulu 13</t>
  </si>
  <si>
    <t>Üldkulu 14</t>
  </si>
  <si>
    <t>Üldkulu 15</t>
  </si>
  <si>
    <t>Kompetentsikeskuse personalikulud</t>
  </si>
  <si>
    <t>Valdkonna kulud kokku</t>
  </si>
  <si>
    <r>
      <t>Üldkulud</t>
    </r>
    <r>
      <rPr>
        <sz val="10"/>
        <color rgb="FF517A00"/>
        <rFont val="Calibri"/>
        <family val="2"/>
        <charset val="186"/>
        <scheme val="minor"/>
      </rPr>
      <t xml:space="preserve"> 
(kommunaal-, side-, transpordikulu, üürikulu, bürootarbed)</t>
    </r>
  </si>
  <si>
    <r>
      <t>Üldkulud</t>
    </r>
    <r>
      <rPr>
        <sz val="10"/>
        <color rgb="FF000099"/>
        <rFont val="Calibri"/>
        <family val="2"/>
        <charset val="186"/>
        <scheme val="minor"/>
      </rPr>
      <t xml:space="preserve"> 
(kommunaal-, side-, transpordikulu, üürikulu, bürootarbed)</t>
    </r>
  </si>
  <si>
    <t>Kompetentsikeskuse kulud</t>
  </si>
  <si>
    <t>Sisestage kulude nimetused ja summad</t>
  </si>
  <si>
    <t>Tabel 6</t>
  </si>
  <si>
    <r>
      <t xml:space="preserve">Tulude ja kulude prognooside töölehtedel saab grupeeritud ridu avada ja varjata </t>
    </r>
    <r>
      <rPr>
        <b/>
        <sz val="14"/>
        <color theme="1"/>
        <rFont val="Calibri"/>
        <family val="2"/>
        <charset val="186"/>
        <scheme val="minor"/>
      </rPr>
      <t>+</t>
    </r>
    <r>
      <rPr>
        <sz val="11"/>
        <color theme="1"/>
        <rFont val="Calibri"/>
        <family val="2"/>
        <charset val="186"/>
        <scheme val="minor"/>
      </rPr>
      <t xml:space="preserve"> ja </t>
    </r>
    <r>
      <rPr>
        <b/>
        <sz val="14"/>
        <color theme="1"/>
        <rFont val="Calibri"/>
        <family val="2"/>
        <charset val="186"/>
        <scheme val="minor"/>
      </rPr>
      <t>-</t>
    </r>
    <r>
      <rPr>
        <sz val="11"/>
        <color theme="1"/>
        <rFont val="Calibri"/>
        <family val="2"/>
        <charset val="186"/>
        <scheme val="minor"/>
      </rPr>
      <t xml:space="preserve"> märgile vajutades (tabeli vasakul servas).</t>
    </r>
  </si>
  <si>
    <t>Ametinimetus (tegevusvaldkond)</t>
  </si>
  <si>
    <t>Uuringud ja analüüsid</t>
  </si>
  <si>
    <t>Arendusprojektid</t>
  </si>
  <si>
    <t>Koolitused</t>
  </si>
  <si>
    <t>Seadmed</t>
  </si>
  <si>
    <r>
      <t xml:space="preserve">Uue projekti </t>
    </r>
    <r>
      <rPr>
        <b/>
        <sz val="11"/>
        <color theme="1"/>
        <rFont val="Calibri"/>
        <family val="2"/>
        <charset val="186"/>
        <scheme val="minor"/>
      </rPr>
      <t>personalikulud</t>
    </r>
    <r>
      <rPr>
        <sz val="11"/>
        <color theme="1"/>
        <rFont val="Calibri"/>
        <family val="2"/>
        <charset val="186"/>
        <scheme val="minor"/>
      </rPr>
      <t xml:space="preserve"> tuua välja ametinimetuste kaupa ning lisada sulgudesse selgitus, millise tegevusvaldkonna või valdkondadega on vastav ametikoht seotud (sh ei pea kasutama pikka nimetust vaid võib lisada tegevusvaldkonna numbri)</t>
    </r>
  </si>
  <si>
    <t xml:space="preserve">Tabel 1.1. 
Tabel 1.2. </t>
  </si>
  <si>
    <t>Muud teadus- või arendusprojektid</t>
  </si>
  <si>
    <t>Toetused ülikoolilt</t>
  </si>
  <si>
    <t>Laenu võtmine</t>
  </si>
  <si>
    <t>Laenuintressid</t>
  </si>
  <si>
    <t>Lisage tabelisse EAS-i toetussummad, muud raha laekumised ja väljaminekud (näit laenude võtmised ja laenude tagasimaksmised, laenuintressid, ülikooli toetused, teiste arendusprojektide toetused jne).</t>
  </si>
  <si>
    <t>Tabelid 1.2.</t>
  </si>
  <si>
    <t>Laenu jääk aasta lõpuks</t>
  </si>
  <si>
    <t>EAS toetus uuele projektile</t>
  </si>
  <si>
    <t>Laenu põhiosa tagasimaksmine</t>
  </si>
  <si>
    <r>
      <rPr>
        <b/>
        <sz val="11"/>
        <color theme="1"/>
        <rFont val="Calibri"/>
        <family val="2"/>
        <charset val="186"/>
        <scheme val="minor"/>
      </rPr>
      <t>Personalikulud</t>
    </r>
    <r>
      <rPr>
        <sz val="11"/>
        <color theme="1"/>
        <rFont val="Calibri"/>
        <family val="2"/>
        <charset val="186"/>
        <scheme val="minor"/>
      </rPr>
      <t xml:space="preserve"> tuua välja ametinimetuste kaupa ning lisada sulgudesse selgitus, millise tegevusvaldkonna või valdkondadega on vastav ametikoht seotud (sh ei pea kasutama pikka nimetust vaid võib lisada tegevusvaldkonna numbri)</t>
    </r>
  </si>
  <si>
    <t>Tabel 1.2.a  Eelmiste projektide elluviimise kulud</t>
  </si>
  <si>
    <r>
      <t xml:space="preserve">Tabel 1.2.b  Eelmiste projektide elluviimise </t>
    </r>
    <r>
      <rPr>
        <b/>
        <u/>
        <sz val="14"/>
        <color rgb="FFCC6600"/>
        <rFont val="Calibri"/>
        <family val="2"/>
        <charset val="186"/>
        <scheme val="minor"/>
      </rPr>
      <t>abikõlblikud</t>
    </r>
    <r>
      <rPr>
        <b/>
        <sz val="14"/>
        <color rgb="FFCC6600"/>
        <rFont val="Calibri"/>
        <family val="2"/>
        <charset val="186"/>
        <scheme val="minor"/>
      </rPr>
      <t xml:space="preserve"> kulud</t>
    </r>
  </si>
  <si>
    <t>Sisestage projektide kulude nimetused. Tabelite 1.1. summad peavad vastama projekti eelarvele.</t>
  </si>
  <si>
    <t>Sisestage projektide kulude summad aastate kaupa</t>
  </si>
  <si>
    <t>Sisestage projektide abikõlblike kulude summad aastate kaupa</t>
  </si>
  <si>
    <t>Kui nii uues projektis (tabelid 1.1.) kui eelmistes projektides (tabelid 1.2.) on tegemist sama tegevusvaldkonnaga, siis kasutada kindlasti mõlemal tabeli lehel ka sama nimetust.</t>
  </si>
  <si>
    <t>Eelmiste projektide all on mõeldud kompetentsikeskuse põhitegevuseks saadud toetust/toetuseid. Juhul kui on saadud rohkem kui üks toetus (k.a. lisarahastamine), siis kajastada mõlemad.</t>
  </si>
  <si>
    <t>Juhised finantsanalüüsi tabelite täitmiseks</t>
  </si>
  <si>
    <t>Üldine</t>
  </si>
  <si>
    <t xml:space="preserve">Finatsanalüüs tuleb koostada vastavalt tulu teenivate projektide juhendile programmperioodil 2014-2020. </t>
  </si>
  <si>
    <t xml:space="preserve">Projekti spetsiifiliste eelduste kohta  tulu-kulu osas (nt tarbijaskonna muutus, tarbitava koguse muutus vmt) esitada eraldi selgitused analüüsi tekstilise osana. </t>
  </si>
  <si>
    <t xml:space="preserve">Finantsanalüüs koos puhastulu analüüsiga koostatakse juhul kui: 
1) projekti abikõlblikud kulud on üle 1 miljoni euro või 
2) toetus on riigiabi suurettevõtjatele (sinna kuuluvad ka KOV-id, riigiasutused ja kõik juriidilisid isikud, kus riigi või KOV-i osalus on üle 25 %) </t>
  </si>
  <si>
    <t>Finantsanalüüs</t>
  </si>
  <si>
    <t>Projekti nimi</t>
  </si>
  <si>
    <t>Taotleja nimi</t>
  </si>
  <si>
    <t>Kontaktisik</t>
  </si>
  <si>
    <t>E-post</t>
  </si>
  <si>
    <t>Telefon</t>
  </si>
  <si>
    <t>Arvestusperioodi algusaasta</t>
  </si>
  <si>
    <t>Arvestusperioodi lõppaasta</t>
  </si>
  <si>
    <t>Arvestusperioodi pikkus</t>
  </si>
  <si>
    <t>Arvestusperioodi pikkuse valiku põhjendus</t>
  </si>
  <si>
    <t>Projekti elluviimise aeg</t>
  </si>
  <si>
    <t>Alguskuupäev</t>
  </si>
  <si>
    <t>Lõppkuupäev</t>
  </si>
  <si>
    <r>
      <t xml:space="preserve">Projekti raames soetatava </t>
    </r>
    <r>
      <rPr>
        <b/>
        <u/>
        <sz val="12"/>
        <color rgb="FFCC6600"/>
        <rFont val="Calibri"/>
        <family val="2"/>
        <charset val="186"/>
        <scheme val="minor"/>
      </rPr>
      <t>põhivara</t>
    </r>
    <r>
      <rPr>
        <b/>
        <sz val="12"/>
        <color rgb="FFCC6600"/>
        <rFont val="Calibri"/>
        <family val="2"/>
        <charset val="186"/>
        <scheme val="minor"/>
      </rPr>
      <t xml:space="preserve"> kasulik eluiga</t>
    </r>
  </si>
  <si>
    <t>Kasuliku eluaea viimane aasta</t>
  </si>
  <si>
    <t>Kogu põhivara kasuliku eluea viimane aasta</t>
  </si>
  <si>
    <r>
      <t xml:space="preserve">Projekti raames soetatud </t>
    </r>
    <r>
      <rPr>
        <b/>
        <u/>
        <sz val="12"/>
        <color rgb="FFCC6600"/>
        <rFont val="Calibri"/>
        <family val="2"/>
        <charset val="186"/>
        <scheme val="minor"/>
      </rPr>
      <t>põhivara</t>
    </r>
    <r>
      <rPr>
        <b/>
        <sz val="12"/>
        <color rgb="FFCC6600"/>
        <rFont val="Calibri"/>
        <family val="2"/>
        <charset val="186"/>
        <scheme val="minor"/>
      </rPr>
      <t xml:space="preserve"> kasulik eluiga</t>
    </r>
  </si>
  <si>
    <t>Kasuliku eluea viimane aasta</t>
  </si>
  <si>
    <t>Mitme aasta võrra ületab põhivara kasulik eluiga prognoosiperioodi</t>
  </si>
  <si>
    <t>Tulude ja kulude vahe kasvavalt</t>
  </si>
  <si>
    <t>Tabel 7.a  Kapitali tasuvus juurdekasvulise stsenaariumi alusel</t>
  </si>
  <si>
    <t>Eesmärk on kontrollida, kas projekt on tulus kapitalipigutuse seisukohalt. Tuua välja selgitused näitajate tulemuste kohta.</t>
  </si>
  <si>
    <t>SISSETULEKUD</t>
  </si>
  <si>
    <t>Lisanduvad (juurdekasvulised) tulud</t>
  </si>
  <si>
    <t>Põhivara jääkväärtus</t>
  </si>
  <si>
    <t>SISSETULEKUD KOKKU</t>
  </si>
  <si>
    <t>VÄLJAMINEKUD</t>
  </si>
  <si>
    <t>Lisanduvad (juurdekasvulised) kulud</t>
  </si>
  <si>
    <t>Erakapital</t>
  </si>
  <si>
    <t>Toetused</t>
  </si>
  <si>
    <t>VÄLJAMINEKUD KOKKU</t>
  </si>
  <si>
    <t>Sissetulekute ja  väljaminekute vahe (netoväärtus)</t>
  </si>
  <si>
    <t>Diskontomäär</t>
  </si>
  <si>
    <t>Kapitali rahaline nüüdispuhasväärtus FNPV</t>
  </si>
  <si>
    <t>Kapitali rahaline tasuvuse määr  FRR/K</t>
  </si>
  <si>
    <t>Guess</t>
  </si>
  <si>
    <t>Tabel 7.b  Investeeringu tasuvus juurdekasvulise stsenaariumi alusel</t>
  </si>
  <si>
    <t>Need näitajad osutavad, kas projekti puhaslaekumisega on võimalik katta investeeringukulud, olenemata nende finantseerimisviisist.</t>
  </si>
  <si>
    <t>Investeeringu rahaline nüüdispuhasväärtus FNPV</t>
  </si>
  <si>
    <t>Investeeringu rahaline tasuvuse määr  FRR/C</t>
  </si>
  <si>
    <t>Erakapital (nimetage)</t>
  </si>
  <si>
    <t>Projekti investeeringukulud uues projektis</t>
  </si>
  <si>
    <t>Tabel 5</t>
  </si>
  <si>
    <t>Tabel 5 täitub automaatselt eelmiste töölehtede andmete alusel.
Juhul, kui lähteandmete lahtreid/piirkondi ei ole muudetud, siis ei ole vaja siin tabelis ise midagi korrigeerida.</t>
  </si>
  <si>
    <t>Tabel 7</t>
  </si>
  <si>
    <t>Tabel 7 täitub automaatselt eelmiste töölehtede andmete alusel.
Juhul, kui lähteandmete lahtreid/piirkondi ei ole muudetud, siis ei ole vaja siin tabelis midagi lisada/korrigeerida.</t>
  </si>
  <si>
    <t>Arvestusperioodid</t>
  </si>
  <si>
    <t>Valdkond</t>
  </si>
  <si>
    <t>Arvestusperiood aastates</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</si>
  <si>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</si>
  <si>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</si>
  <si>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</si>
  <si>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</si>
  <si>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</si>
  <si>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</si>
  <si>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</si>
  <si>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</si>
  <si>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</si>
  <si>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</si>
  <si>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</si>
  <si>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</si>
  <si>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</si>
  <si>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10-15</t>
  </si>
  <si>
    <t>Muud valdkonnad</t>
  </si>
  <si>
    <t>Esitatud perioodid sisaldavad projekti rakendusperioodi. Ebatavaliselt pikaajaliste ehitustööde korral võib kasutada pikemat perioodi.</t>
  </si>
  <si>
    <t>Brutopalgale lisanduvate tööjõumaksude määrad</t>
  </si>
  <si>
    <t>Sotsiaalmaksu määr</t>
  </si>
  <si>
    <t>Tööandjapoolne töötuskindlustusmakse määr</t>
  </si>
  <si>
    <t>Maksumäärad kokku</t>
  </si>
  <si>
    <t>Sotsiaal- ja tk.m.</t>
  </si>
  <si>
    <t>Sotsiaalmaksu määr:</t>
  </si>
  <si>
    <t>Kuni 2016.a.  33%</t>
  </si>
  <si>
    <t>2017.a.  32,5%</t>
  </si>
  <si>
    <t>Alates 2018.a. 32%</t>
  </si>
  <si>
    <t>Töötuskindlustusmakse määr:</t>
  </si>
  <si>
    <t>2011.a.  1,4%</t>
  </si>
  <si>
    <t>2012.a.  1,4%</t>
  </si>
  <si>
    <t>2014.a.  1%</t>
  </si>
  <si>
    <t>2013.a.  1%</t>
  </si>
  <si>
    <t>Brutotasud kokku</t>
  </si>
  <si>
    <r>
      <t xml:space="preserve">Projektide abikõlblikke kulusid, mida kajastate tabelites 1.1-1.2, ärge tulude ja kulude prognoosis näidake,  s.t kajastage kompetentsikeskuse tegevusega kaasnevad  kulud, mis </t>
    </r>
    <r>
      <rPr>
        <b/>
        <sz val="11"/>
        <rFont val="Calibri"/>
        <family val="2"/>
        <charset val="186"/>
        <scheme val="minor"/>
      </rPr>
      <t xml:space="preserve"> ei kuulu</t>
    </r>
    <r>
      <rPr>
        <sz val="11"/>
        <rFont val="Calibri"/>
        <family val="2"/>
        <charset val="186"/>
        <scheme val="minor"/>
      </rPr>
      <t xml:space="preserve"> projekti abikõlblike kulude hulka.</t>
    </r>
  </si>
  <si>
    <t>Tabel 2  Tulude ja kulude prognoos, uue projektiga stsenaarium (täis-stsenaarium)</t>
  </si>
  <si>
    <t>Tabel 3  Tulude ja kulude prognoos, uue projektita stsenaarium (null-stsenaarium)</t>
  </si>
  <si>
    <t>Tabel 6  Rahavood uue projekti kulude ja täis-stsenaariumi tulude-kulude alusel</t>
  </si>
  <si>
    <t>Null-stsenaarium kirjeldab tulusid-kulusid juhul, kui ei oleks viidud ellu uut projekti.</t>
  </si>
  <si>
    <t>Prognoosid kajastavad nii eelmiste kui uue projekti tulemusena tekkivaid tulusid-kulusid.</t>
  </si>
  <si>
    <t>Kontrollige/korrigeerige töölehel "Maksumäärad" sotsiaal- ja töötuskindlustusmakse määrad aastate kaupa</t>
  </si>
  <si>
    <t xml:space="preserve">Rahavoogude tabelisse kanduvad üle tulude ja kulude prognoositud numbrid ning uue projekti kulud. </t>
  </si>
  <si>
    <t>Tabel 8</t>
  </si>
  <si>
    <r>
      <t xml:space="preserve"> </t>
    </r>
    <r>
      <rPr>
        <b/>
        <sz val="11"/>
        <color theme="1"/>
        <rFont val="Calibri"/>
        <family val="2"/>
        <charset val="186"/>
        <scheme val="minor"/>
      </rPr>
      <t>Jääkväärtus</t>
    </r>
    <r>
      <rPr>
        <sz val="11"/>
        <color theme="1"/>
        <rFont val="Calibri"/>
        <family val="2"/>
        <charset val="186"/>
        <scheme val="minor"/>
      </rPr>
      <t xml:space="preserve"> - projekti väärtus arvestusperioodi viimasel aastal. 
Perioodi 2014-2020 kulu-tulude analüüsi juhendi kohaselt  arvutatakse jääkväärtus arvestusperioodi viimase aasta  lõpust kuni projekti eluea perioodi lõpuni, arvestades  sel perioodil arvestusperioodi viimase aasta rahavoogusid.
Näiteks kui projekti eluiga on 50 aastat ning arvestusperiood 30 aastat, eeldame, et pärast arvestusperioodi 20 aasta jooksul genereerib projekt rahavoogusid samal tasemel, mis arvestusperioodi viimasel aastal.  Rahavoogude NPV, mis genereeritakse 20 aasta jooksul pärast arvestusperioodi, lisatakse finantseerimisvajaku arvutamisel jääkväärtusena  arvestusperioodi viimasele aastale.</t>
    </r>
  </si>
  <si>
    <t xml:space="preserve">Tabel 8  Projekti vara jääkväärtuse arvutamine  </t>
  </si>
  <si>
    <r>
      <t xml:space="preserve">Arvestusperioodist pikema kasuliku elueaga projekti varade jääkväärtuse kindlaksmääramiseks tuleb arvutada nende allesjäänud kasutusaastate rahavoogude nüüdispuhasväärtus. Jääkväärtus arvestatakse arvestusperioodi viimase aasta  lõpust kuni projekti eluea perioodi lõpuni, arvestades  sel perioodil </t>
    </r>
    <r>
      <rPr>
        <b/>
        <sz val="10"/>
        <rFont val="Calibri"/>
        <family val="2"/>
        <charset val="186"/>
        <scheme val="minor"/>
      </rPr>
      <t>arvestusperioodi viimase aasta</t>
    </r>
    <r>
      <rPr>
        <sz val="10"/>
        <rFont val="Calibri"/>
        <family val="2"/>
        <charset val="186"/>
        <scheme val="minor"/>
      </rPr>
      <t xml:space="preserve"> rahavoogusid (st tulusid ja kulusid käsitletakse pärast arvestusperioodi lõppu konstantsena). </t>
    </r>
  </si>
  <si>
    <t>Projekti vara kasulik eluiga ületab arvestusperioodi</t>
  </si>
  <si>
    <t>Arvestusperiood</t>
  </si>
  <si>
    <t>Arvestusperioodi ületavad aastad</t>
  </si>
  <si>
    <t>Jääkväärtuse arvutamise vajalikkus</t>
  </si>
  <si>
    <t>Lisanduvate tulude ja kulude vahe prognoosiperioodi viimasel aastal</t>
  </si>
  <si>
    <t>Lisanduvate tulude ja kulude vahe arvestusperioodile järgnevatel kasuliku eluea aastatel (jääkväärtuse arvutamiseks)</t>
  </si>
  <si>
    <t>Projekti vara jääkväärtus finantseerimisvajaku arvutamiseks</t>
  </si>
  <si>
    <t>Projekti vara diskonteeritud jääkväärtus finantseerimisvajaku arvutamiseks</t>
  </si>
  <si>
    <t>Analüüsi koostamise kuupäev</t>
  </si>
  <si>
    <t>Juhul, kui projekti varale on vaja arvutada jääkväärtus, sisestage arvestusperioodi viimase aasta lisanduvate tulude ja kulude vahe number arvestusperioodi ületavate aastate lahtritesse.</t>
  </si>
  <si>
    <t>Diskonteeritud lisanduvate tulude ja kulude vahe arvestusperioodil</t>
  </si>
  <si>
    <r>
      <t xml:space="preserve">Juhul kui projekti arvestusperioodi diskonteeritud lisanduvad kulud on suuremad või võrdsed kui diskonteeritud lisanduvad tulud, siis jääkväärtuse arvestust vaja teha ei ole ning tabelit 8 ei ole vaja täita.  
</t>
    </r>
    <r>
      <rPr>
        <b/>
        <sz val="11"/>
        <color theme="1"/>
        <rFont val="Calibri"/>
        <family val="2"/>
        <charset val="186"/>
        <scheme val="minor"/>
      </rPr>
      <t/>
    </r>
  </si>
  <si>
    <t>Tegevus-valdkonna 3 nimi</t>
  </si>
  <si>
    <t>Tegevus-valdkonna 4 nimi</t>
  </si>
  <si>
    <t>Tegevus-valdkonna 5 nimi</t>
  </si>
  <si>
    <t>2015.-2019.a.  0,8%</t>
  </si>
  <si>
    <t>Mittemajanduslikud tegevused</t>
  </si>
  <si>
    <t>Materiaalse ja immateriaalse vara soetamine</t>
  </si>
  <si>
    <t>Erialase õppe-ja teadusteabe soetamine ja ligipääs</t>
  </si>
  <si>
    <t>Koolitustel ja konverentsidel osalemine (osavõtumaksud, lähetusega seotud kulud)</t>
  </si>
  <si>
    <t>Sisseostetavad tugiteenused</t>
  </si>
  <si>
    <t>Uuringute tellimise kulud, arendusprojektid</t>
  </si>
  <si>
    <t>Ürituste korraldamine</t>
  </si>
  <si>
    <t>Rahvusvahelistumine</t>
  </si>
  <si>
    <t>Majanduslikud tegevused (GE)</t>
  </si>
  <si>
    <t>Tegevusvaldkonna 5 kulud kokku</t>
  </si>
  <si>
    <t>Tegevusvaldkonna 4 kulud kokku</t>
  </si>
  <si>
    <t>Tegevusvaldkonna 3 kulud kokku</t>
  </si>
  <si>
    <t>Tegevusvaldkonna 2 kulud kokku</t>
  </si>
  <si>
    <t>Tegevusvaldkonna 1 kulud kokku</t>
  </si>
  <si>
    <t>Alusuuring (tegevusvaldkonnad kokku)</t>
  </si>
  <si>
    <t>Rakendusuuring (VÄIKE) koostööprojektidena (tegevusvaldkonnad kokku)</t>
  </si>
  <si>
    <t>Rakendusuuring (VÄIKE)</t>
  </si>
  <si>
    <t>Rakendusuuring (KESKMINE) (tegevusvaldkonnad kokku)</t>
  </si>
  <si>
    <t>Rakendusuuring (KESKMINE) koostööprojektidena (tegevusvaldkonnad kokku)</t>
  </si>
  <si>
    <t>Rakendusuuring (SUUR) (tegevusvaldkonnad kokku)</t>
  </si>
  <si>
    <t>Rakendusuuring (SUUR) koostööprojektidena (tegevusvaldkonnad kokku)</t>
  </si>
  <si>
    <t xml:space="preserve">Teostatavusuuring (VÄIKE) (tegevusvaldkonnad kokku) </t>
  </si>
  <si>
    <t>Teostatavusuuring (KESKMINE) (tegevusvaldkonnad kokku)</t>
  </si>
  <si>
    <t xml:space="preserve">Teostatavusuuring (SUUR) (tegevusvaldkonnad kokku) </t>
  </si>
  <si>
    <t>Tootearendus (VÄIKE) (tegevusvaldkonnad kokku)</t>
  </si>
  <si>
    <t>Tootearendus (VÄIKE) koostööprojektidena (tegevusvaldkonnad kokku)</t>
  </si>
  <si>
    <t>Tootearendus (KESKMINE) (tegevusvaldkonnad kokku)</t>
  </si>
  <si>
    <t>Tootearendus (KESKMINE) koostööprojektidena (tegevusvaldkonnad kokku)</t>
  </si>
  <si>
    <t>Tootearendus (SUUR) (tegevusvaldkonnad kokku)</t>
  </si>
  <si>
    <t>Tootearendus (SUUR) koostööprojektidena (tegevusvaldkonnad kokku)</t>
  </si>
  <si>
    <t>Teadusuuringute taristu arendamine (tegevusvaldkonnad kokku)</t>
  </si>
  <si>
    <t>Majanduslikud tegevused (VTA)</t>
  </si>
  <si>
    <t>Otsesed personalikulud (VTA)</t>
  </si>
  <si>
    <t>Kaudsed kulud (VTA)</t>
  </si>
  <si>
    <t>Muud personalikulud (VTA) (tervisekontroll)</t>
  </si>
  <si>
    <t>Turunduskulud (VTA)</t>
  </si>
  <si>
    <t>Tegevusvaldkond 1 (kokku, VTA)</t>
  </si>
  <si>
    <t>Tegevusvaldkond 2 (kokku, VTA)</t>
  </si>
  <si>
    <t>Tegevusvaldkond 3 (kokku, VTA)</t>
  </si>
  <si>
    <t>Tegevusvaldkond 4 (kokku, VTA)</t>
  </si>
  <si>
    <r>
      <t xml:space="preserve">ÜLDKULUD </t>
    </r>
    <r>
      <rPr>
        <sz val="10"/>
        <rFont val="Calibri"/>
        <family val="2"/>
        <charset val="186"/>
        <scheme val="minor"/>
      </rPr>
      <t>(kommunaal-, side-, transpordikulu, üürikulu, bürootarbed)</t>
    </r>
  </si>
  <si>
    <t>Tegevusvaldkond 5 (kokku, VTA)</t>
  </si>
  <si>
    <t>Majanduslikud tegevused (VTA) kokku</t>
  </si>
  <si>
    <t>Majanduslikud tegevused (GE) kokku</t>
  </si>
  <si>
    <r>
      <rPr>
        <sz val="10"/>
        <color rgb="FFCC6600"/>
        <rFont val="Calibri"/>
        <family val="2"/>
        <charset val="186"/>
        <scheme val="minor"/>
      </rPr>
      <t xml:space="preserve">Kompetentsikeskuse </t>
    </r>
    <r>
      <rPr>
        <b/>
        <sz val="12"/>
        <color rgb="FFCC6600"/>
        <rFont val="Calibri"/>
        <family val="2"/>
        <charset val="186"/>
        <scheme val="minor"/>
      </rPr>
      <t>OTSESED PERSONALI-KULUD</t>
    </r>
  </si>
  <si>
    <t>Mittemajanduslikud tegevused kokku</t>
  </si>
  <si>
    <t>Rakendusuuring (VÄIKE) (tegevusvaldkonnad kokku)</t>
  </si>
  <si>
    <t>Kompetentsikeskuse otsesed personalikulud kokku</t>
  </si>
  <si>
    <t>Kaudsed kulud kokku (15% otsestest personalikuludest)</t>
  </si>
  <si>
    <t>Tegevusvaldkond 2</t>
  </si>
  <si>
    <t>Tegevusvaldkond 1</t>
  </si>
  <si>
    <r>
      <rPr>
        <sz val="10"/>
        <rFont val="Calibri"/>
        <family val="2"/>
        <charset val="186"/>
        <scheme val="minor"/>
      </rPr>
      <t>Kompetentsikeskuse</t>
    </r>
    <r>
      <rPr>
        <b/>
        <sz val="12"/>
        <rFont val="Calibri"/>
        <family val="2"/>
        <charset val="186"/>
        <scheme val="minor"/>
      </rPr>
      <t xml:space="preserve"> PERSONALIKULUD</t>
    </r>
  </si>
  <si>
    <t>Tegevusvaldkond 3</t>
  </si>
  <si>
    <t>Tegevusvaldkond 4</t>
  </si>
  <si>
    <t>Tegevusvaldkond 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</si>
</sst>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k_r_-;\-* #,##0\ _k_r_-;_-* &quot;-&quot;\ _k_r_-;_-@_-"/>
    <numFmt numFmtId="164" formatCode="#,##0\ &quot;€&quot;;[Red]\-#,##0\ &quot;€&quot;"/>
    <numFmt numFmtId="165" formatCode="#,##0_ ;[Red]\-#,##0\ "/>
    <numFmt numFmtId="166" formatCode="0.0%"/>
    <numFmt numFmtId="167" formatCode="#,##0\ [$€-425]"/>
    <numFmt numFmtId="168" formatCode="#,##0\ [$€-425];[Red]\-#,##0\ [$€-425]"/>
    <numFmt numFmtId="169" formatCode="#,##0\ &quot;€&quot;"/>
    <numFmt numFmtId="170" formatCode="[$-425]d\.\ mmmm\ yyyy&quot;. a.&quot;;@"/>
  </numFmts>
  <fonts count="68"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b/>
      <sz val="12"/>
      <color theme="1"/>
      <name val="Calibri"/>
      <family val="2"/>
      <charset val="186"/>
      <scheme val="minor"/>
    </font>
    <font>
      <sz val="12"/>
      <color theme="1"/>
      <name val="Calibri"/>
      <family val="2"/>
      <charset val="186"/>
      <scheme val="minor"/>
    </font>
    <font>
      <sz val="9"/>
      <color theme="1"/>
      <name val="Calibri"/>
      <family val="2"/>
      <charset val="186"/>
      <scheme val="minor"/>
    </font>
    <font>
      <b/>
      <sz val="12"/>
      <color rgb="FFC00000"/>
      <name val="Calibri"/>
      <family val="2"/>
      <charset val="186"/>
      <scheme val="minor"/>
    </font>
    <font>
      <b/>
      <sz val="14"/>
      <color rgb="FFC00000"/>
      <name val="Calibri"/>
      <family val="2"/>
      <charset val="186"/>
      <scheme val="minor"/>
    </font>
    <font>
      <b/>
      <sz val="11"/>
      <color rgb="FFC00000"/>
      <name val="Calibri"/>
      <family val="2"/>
      <charset val="186"/>
      <scheme val="minor"/>
    </font>
    <font>
      <sz val="11"/>
      <color rgb="FFC00000"/>
      <name val="Calibri"/>
      <family val="2"/>
      <charset val="186"/>
      <scheme val="minor"/>
    </font>
    <font>
      <sz val="8"/>
      <color rgb="FFC00000"/>
      <name val="Calibri"/>
      <family val="2"/>
      <charset val="186"/>
      <scheme val="minor"/>
    </font>
    <font>
      <sz val="9"/>
      <color rgb="FFC00000"/>
      <name val="Calibri"/>
      <family val="2"/>
      <charset val="186"/>
      <scheme val="minor"/>
    </font>
    <font>
      <b/>
      <sz val="14"/>
      <color rgb="FF008000"/>
      <name val="Calibri"/>
      <family val="2"/>
      <charset val="186"/>
      <scheme val="minor"/>
    </font>
    <font>
      <sz val="11"/>
      <color rgb="FF008000"/>
      <name val="Calibri"/>
      <family val="2"/>
      <charset val="186"/>
      <scheme val="minor"/>
    </font>
    <font>
      <b/>
      <sz val="12"/>
      <color rgb="FF008000"/>
      <name val="Calibri"/>
      <family val="2"/>
      <charset val="186"/>
      <scheme val="minor"/>
    </font>
    <font>
      <sz val="8"/>
      <color rgb="FF008000"/>
      <name val="Calibri"/>
      <family val="2"/>
      <charset val="186"/>
      <scheme val="minor"/>
    </font>
    <font>
      <sz val="9"/>
      <color rgb="FF008000"/>
      <name val="Calibri"/>
      <family val="2"/>
      <charset val="186"/>
      <scheme val="minor"/>
    </font>
    <font>
      <b/>
      <sz val="11"/>
      <color rgb="FF008000"/>
      <name val="Calibri"/>
      <family val="2"/>
      <charset val="186"/>
      <scheme val="minor"/>
    </font>
    <font>
      <b/>
      <sz val="14"/>
      <color rgb="FF000099"/>
      <name val="Calibri"/>
      <family val="2"/>
      <charset val="186"/>
      <scheme val="minor"/>
    </font>
    <font>
      <b/>
      <sz val="12"/>
      <color rgb="FF000099"/>
      <name val="Calibri"/>
      <family val="2"/>
      <charset val="186"/>
      <scheme val="minor"/>
    </font>
    <font>
      <sz val="11"/>
      <color rgb="FF000099"/>
      <name val="Calibri"/>
      <family val="2"/>
      <charset val="186"/>
      <scheme val="minor"/>
    </font>
    <font>
      <sz val="8"/>
      <color rgb="FF000099"/>
      <name val="Calibri"/>
      <family val="2"/>
      <charset val="186"/>
      <scheme val="minor"/>
    </font>
    <font>
      <sz val="9"/>
      <color rgb="FF000099"/>
      <name val="Calibri"/>
      <family val="2"/>
      <charset val="186"/>
      <scheme val="minor"/>
    </font>
    <font>
      <b/>
      <sz val="11"/>
      <color rgb="FF000099"/>
      <name val="Calibri"/>
      <family val="2"/>
      <charset val="186"/>
      <scheme val="minor"/>
    </font>
    <font>
      <sz val="8"/>
      <color theme="1"/>
      <name val="Calibri"/>
      <family val="2"/>
      <charset val="186"/>
      <scheme val="minor"/>
    </font>
    <font>
      <b/>
      <sz val="14"/>
      <color rgb="FFCC6600"/>
      <name val="Calibri"/>
      <family val="2"/>
      <charset val="186"/>
      <scheme val="minor"/>
    </font>
    <font>
      <b/>
      <sz val="11"/>
      <color rgb="FFCC6600"/>
      <name val="Calibri"/>
      <family val="2"/>
      <charset val="186"/>
      <scheme val="minor"/>
    </font>
    <font>
      <sz val="10"/>
      <color rgb="FFCC6600"/>
      <name val="Calibri"/>
      <family val="2"/>
      <charset val="186"/>
      <scheme val="minor"/>
    </font>
    <font>
      <b/>
      <sz val="12"/>
      <color rgb="FFCC6600"/>
      <name val="Calibri"/>
      <family val="2"/>
      <charset val="186"/>
      <scheme val="minor"/>
    </font>
    <font>
      <b/>
      <u/>
      <sz val="14"/>
      <color rgb="FFCC6600"/>
      <name val="Calibri"/>
      <family val="2"/>
      <charset val="186"/>
      <scheme val="minor"/>
    </font>
    <font>
      <i/>
      <sz val="10"/>
      <color rgb="FFCC6600"/>
      <name val="Calibri"/>
      <family val="2"/>
      <charset val="186"/>
      <scheme val="minor"/>
    </font>
    <font>
      <b/>
      <sz val="10"/>
      <color rgb="FFCC6600"/>
      <name val="Calibri"/>
      <family val="2"/>
      <charset val="186"/>
      <scheme val="minor"/>
    </font>
    <font>
      <sz val="11"/>
      <color theme="1"/>
      <name val="Calibri"/>
      <family val="2"/>
      <charset val="186"/>
      <scheme val="minor"/>
    </font>
    <font>
      <b/>
      <sz val="14"/>
      <color theme="1"/>
      <name val="Calibri"/>
      <family val="2"/>
      <charset val="186"/>
      <scheme val="minor"/>
    </font>
    <font>
      <b/>
      <sz val="14"/>
      <color rgb="FF7030A0"/>
      <name val="Calibri"/>
      <family val="2"/>
      <charset val="186"/>
      <scheme val="minor"/>
    </font>
    <font>
      <b/>
      <sz val="12"/>
      <color rgb="FF7030A0"/>
      <name val="Calibri"/>
      <family val="2"/>
      <charset val="186"/>
      <scheme val="minor"/>
    </font>
    <font>
      <b/>
      <sz val="11"/>
      <color rgb="FF7030A0"/>
      <name val="Calibri"/>
      <family val="2"/>
      <charset val="186"/>
      <scheme val="minor"/>
    </font>
    <font>
      <b/>
      <u/>
      <sz val="11"/>
      <color rgb="FFC00000"/>
      <name val="Calibri"/>
      <family val="2"/>
      <charset val="186"/>
      <scheme val="minor"/>
    </font>
    <font>
      <sz val="11"/>
      <name val="Calibri"/>
      <family val="2"/>
      <charset val="186"/>
      <scheme val="minor"/>
    </font>
    <font>
      <sz val="10"/>
      <color theme="1"/>
      <name val="Calibri"/>
      <family val="2"/>
      <charset val="186"/>
      <scheme val="minor"/>
    </font>
    <font>
      <b/>
      <sz val="14"/>
      <color rgb="FF517A00"/>
      <name val="Calibri"/>
      <family val="2"/>
      <charset val="186"/>
      <scheme val="minor"/>
    </font>
    <font>
      <b/>
      <sz val="12"/>
      <color rgb="FF517A00"/>
      <name val="Calibri"/>
      <family val="2"/>
      <charset val="186"/>
      <scheme val="minor"/>
    </font>
    <font>
      <sz val="10"/>
      <color rgb="FF517A00"/>
      <name val="Calibri"/>
      <family val="2"/>
      <charset val="186"/>
      <scheme val="minor"/>
    </font>
    <font>
      <sz val="10"/>
      <color rgb="FFC00000"/>
      <name val="Calibri"/>
      <family val="2"/>
      <charset val="186"/>
      <scheme val="minor"/>
    </font>
    <font>
      <b/>
      <sz val="11"/>
      <color rgb="FF517A00"/>
      <name val="Calibri"/>
      <family val="2"/>
      <charset val="186"/>
      <scheme val="minor"/>
    </font>
    <font>
      <sz val="10"/>
      <color rgb="FF000099"/>
      <name val="Calibri"/>
      <family val="2"/>
      <charset val="186"/>
      <scheme val="minor"/>
    </font>
    <font>
      <b/>
      <u/>
      <sz val="12"/>
      <color rgb="FFCC6600"/>
      <name val="Calibri"/>
      <family val="2"/>
      <charset val="186"/>
      <scheme val="minor"/>
    </font>
    <font>
      <sz val="9"/>
      <name val="Calibri"/>
      <family val="2"/>
      <charset val="186"/>
      <scheme val="minor"/>
    </font>
    <font>
      <i/>
      <sz val="10"/>
      <color theme="1"/>
      <name val="Calibri"/>
      <family val="2"/>
      <charset val="186"/>
      <scheme val="minor"/>
    </font>
    <font>
      <b/>
      <i/>
      <u/>
      <sz val="11"/>
      <color rgb="FFC00000"/>
      <name val="Calibri"/>
      <family val="2"/>
      <charset val="186"/>
      <scheme val="minor"/>
    </font>
    <font>
      <b/>
      <sz val="11"/>
      <name val="Calibri"/>
      <family val="2"/>
      <charset val="186"/>
      <scheme val="minor"/>
    </font>
    <font>
      <u/>
      <sz val="11"/>
      <color theme="10"/>
      <name val="Calibri"/>
      <family val="2"/>
      <charset val="186"/>
      <scheme val="minor"/>
    </font>
    <font>
      <sz val="11"/>
      <color rgb="FF0000FF"/>
      <name val="Calibri"/>
      <family val="2"/>
      <charset val="186"/>
      <scheme val="minor"/>
    </font>
    <font>
      <b/>
      <sz val="14"/>
      <color rgb="FF1D77C9"/>
      <name val="Calibri"/>
      <family val="2"/>
      <charset val="186"/>
      <scheme val="minor"/>
    </font>
    <font>
      <b/>
      <sz val="12"/>
      <color rgb="FF1D77C9"/>
      <name val="Calibri"/>
      <family val="2"/>
      <charset val="186"/>
      <scheme val="minor"/>
    </font>
    <font>
      <sz val="11"/>
      <color rgb="FF1D77C9"/>
      <name val="Calibri"/>
      <family val="2"/>
      <charset val="186"/>
      <scheme val="minor"/>
    </font>
    <font>
      <sz val="10"/>
      <color rgb="FF1D77C9"/>
      <name val="Calibri"/>
      <family val="2"/>
      <charset val="186"/>
      <scheme val="minor"/>
    </font>
    <font>
      <i/>
      <sz val="11"/>
      <color theme="1"/>
      <name val="Calibri"/>
      <family val="2"/>
      <charset val="186"/>
      <scheme val="minor"/>
    </font>
    <font>
      <i/>
      <u/>
      <sz val="11"/>
      <color theme="1"/>
      <name val="Calibri"/>
      <family val="2"/>
      <charset val="186"/>
      <scheme val="minor"/>
    </font>
    <font>
      <sz val="10"/>
      <name val="Calibri"/>
      <family val="2"/>
      <charset val="186"/>
      <scheme val="minor"/>
    </font>
    <font>
      <b/>
      <sz val="10"/>
      <name val="Calibri"/>
      <family val="2"/>
      <charset val="186"/>
      <scheme val="minor"/>
    </font>
    <font>
      <b/>
      <sz val="14"/>
      <color rgb="FF00B0F0"/>
      <name val="Calibri"/>
      <family val="2"/>
      <charset val="186"/>
      <scheme val="minor"/>
    </font>
    <font>
      <b/>
      <sz val="12"/>
      <name val="Calibri"/>
      <family val="2"/>
      <charset val="186"/>
      <scheme val="minor"/>
    </font>
    <font>
      <sz val="12"/>
      <color rgb="FF0000FF"/>
      <name val="Calibri"/>
      <family val="2"/>
      <charset val="186"/>
      <scheme val="minor"/>
    </font>
    <font>
      <sz val="8"/>
      <name val="Calibri"/>
      <family val="2"/>
      <charset val="186"/>
      <scheme val="minor"/>
    </font>
    <font>
      <b/>
      <sz val="14"/>
      <name val="Calibri"/>
      <family val="2"/>
      <charset val="186"/>
      <scheme val="minor"/>
    </font>
    <font>
      <i/>
      <sz val="10"/>
      <name val="Calibri"/>
      <family val="2"/>
      <charset val="186"/>
      <scheme val="minor"/>
    </font>
    <font>
      <sz val="12"/>
      <name val="Calibri"/>
      <family val="2"/>
      <charset val="186"/>
      <scheme val="minor"/>
    </font>
  </fonts>
  <fills count="3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AEFC3"/>
        <bgColor indexed="64"/>
      </patternFill>
    </fill>
    <fill>
      <patternFill patternType="solid">
        <fgColor rgb="FFB2DE82"/>
        <bgColor indexed="64"/>
      </patternFill>
    </fill>
    <fill>
      <patternFill patternType="solid">
        <fgColor rgb="FFA6C0F4"/>
        <bgColor indexed="64"/>
      </patternFill>
    </fill>
    <fill>
      <patternFill patternType="solid">
        <fgColor rgb="FFE1EAFB"/>
        <bgColor indexed="64"/>
      </patternFill>
    </fill>
    <fill>
      <patternFill patternType="solid">
        <fgColor rgb="FFFFFF99"/>
        <bgColor indexed="64"/>
      </patternFill>
    </fill>
    <fill>
      <patternFill patternType="solid">
        <fgColor rgb="FFFFFF66"/>
        <bgColor indexed="64"/>
      </patternFill>
    </fill>
    <fill>
      <patternFill patternType="solid">
        <fgColor rgb="FFFFD685"/>
        <bgColor indexed="64"/>
      </patternFill>
    </fill>
    <fill>
      <patternFill patternType="solid">
        <fgColor theme="7" tint="0.79998168889431442"/>
        <bgColor indexed="64"/>
      </patternFill>
    </fill>
    <fill>
      <patternFill patternType="solid">
        <fgColor rgb="FFFFE7B7"/>
        <bgColor indexed="64"/>
      </patternFill>
    </fill>
    <fill>
      <patternFill patternType="solid">
        <fgColor rgb="FFFFC993"/>
        <bgColor indexed="64"/>
      </patternFill>
    </fill>
    <fill>
      <patternFill patternType="solid">
        <fgColor rgb="FFFFE79B"/>
        <bgColor indexed="64"/>
      </patternFill>
    </fill>
    <fill>
      <patternFill patternType="solid">
        <fgColor rgb="FFE4FFAF"/>
        <bgColor indexed="64"/>
      </patternFill>
    </fill>
    <fill>
      <patternFill patternType="solid">
        <fgColor rgb="FFD8FF89"/>
        <bgColor indexed="64"/>
      </patternFill>
    </fill>
    <fill>
      <patternFill patternType="solid">
        <fgColor rgb="FFECFFC5"/>
        <bgColor indexed="64"/>
      </patternFill>
    </fill>
    <fill>
      <patternFill patternType="solid">
        <fgColor rgb="FFFFE7E7"/>
        <bgColor indexed="64"/>
      </patternFill>
    </fill>
    <fill>
      <patternFill patternType="solid">
        <fgColor rgb="FFFFF2E5"/>
        <bgColor indexed="64"/>
      </patternFill>
    </fill>
    <fill>
      <patternFill patternType="solid">
        <fgColor rgb="FFE4F1FC"/>
        <bgColor indexed="64"/>
      </patternFill>
    </fill>
    <fill>
      <patternFill patternType="solid">
        <fgColor rgb="FFB9D8F5"/>
        <bgColor indexed="64"/>
      </patternFill>
    </fill>
    <fill>
      <patternFill patternType="solid">
        <fgColor rgb="FFECDFF5"/>
        <bgColor indexed="64"/>
      </patternFill>
    </fill>
    <fill>
      <patternFill patternType="solid">
        <fgColor rgb="FFD1EBFF"/>
        <bgColor indexed="64"/>
      </patternFill>
    </fill>
    <fill>
      <patternFill patternType="solid">
        <fgColor rgb="FFDDDDDD"/>
        <bgColor indexed="64"/>
      </patternFill>
    </fill>
    <fill>
      <patternFill patternType="solid">
        <fgColor rgb="FFF3EBF9"/>
        <bgColor indexed="64"/>
      </patternFill>
    </fill>
    <fill>
      <patternFill patternType="solid">
        <fgColor rgb="FFB3EBFF"/>
        <bgColor indexed="64"/>
      </patternFill>
    </fill>
    <fill>
      <patternFill patternType="solid">
        <fgColor rgb="FFEDE2F6"/>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32" fillId="0" borderId="0" applyFont="0" applyFill="0" applyBorder="0" applyAlignment="0" applyProtection="0"/>
    <xf numFmtId="0" fontId="51" fillId="0" borderId="0" applyNumberFormat="0" applyFill="0" applyBorder="0" applyAlignment="0" applyProtection="0"/>
  </cellStyleXfs>
  <cellXfs count="54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2" borderId="2" xfId="0" applyFill="1" applyBorder="1" applyAlignment="1">
      <alignment horizontal="center" vertical="center"/>
    </xf>
    <xf numFmtId="0" fontId="3" fillId="0" borderId="0" xfId="0" applyFont="1" applyAlignment="1">
      <alignment horizontal="left" vertical="center" indent="1"/>
    </xf>
    <xf numFmtId="165" fontId="3" fillId="0" borderId="0" xfId="0" applyNumberFormat="1" applyFont="1" applyAlignment="1">
      <alignment horizontal="center" vertical="center"/>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165" fontId="0" fillId="0" borderId="1" xfId="0" applyNumberFormat="1" applyBorder="1" applyAlignment="1">
      <alignment horizontal="center" vertical="center" shrinkToFit="1"/>
    </xf>
    <xf numFmtId="0" fontId="0" fillId="2" borderId="0" xfId="0" applyFill="1" applyAlignment="1">
      <alignment horizontal="center" vertical="center" shrinkToFit="1"/>
    </xf>
    <xf numFmtId="0" fontId="0" fillId="4" borderId="1" xfId="0" applyFill="1" applyBorder="1" applyAlignment="1">
      <alignment horizontal="center" vertical="center" shrinkToFit="1"/>
    </xf>
    <xf numFmtId="0" fontId="1" fillId="4" borderId="1" xfId="0" applyFont="1" applyFill="1" applyBorder="1" applyAlignment="1">
      <alignment horizontal="center" vertical="center" shrinkToFit="1"/>
    </xf>
    <xf numFmtId="165" fontId="1" fillId="4" borderId="1" xfId="0" applyNumberFormat="1" applyFont="1" applyFill="1" applyBorder="1" applyAlignment="1">
      <alignment horizontal="center" vertical="center" shrinkToFit="1"/>
    </xf>
    <xf numFmtId="165" fontId="3" fillId="0" borderId="0" xfId="0" applyNumberFormat="1" applyFont="1" applyAlignment="1">
      <alignment horizontal="center" vertical="center" shrinkToFit="1"/>
    </xf>
    <xf numFmtId="0" fontId="0" fillId="3" borderId="1" xfId="0" applyFill="1" applyBorder="1" applyAlignment="1">
      <alignment horizontal="center" vertical="center" shrinkToFit="1"/>
    </xf>
    <xf numFmtId="0" fontId="1" fillId="3" borderId="1" xfId="0" applyFont="1" applyFill="1" applyBorder="1" applyAlignment="1">
      <alignment horizontal="center" vertical="center" shrinkToFit="1"/>
    </xf>
    <xf numFmtId="165" fontId="1" fillId="3" borderId="1" xfId="0" applyNumberFormat="1" applyFont="1" applyFill="1" applyBorder="1" applyAlignment="1">
      <alignment horizontal="center" vertical="center" shrinkToFit="1"/>
    </xf>
    <xf numFmtId="165" fontId="3" fillId="0" borderId="1" xfId="0" applyNumberFormat="1" applyFont="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165" fontId="3" fillId="4" borderId="1" xfId="0" applyNumberFormat="1" applyFont="1" applyFill="1" applyBorder="1" applyAlignment="1">
      <alignment horizontal="center" vertical="center" shrinkToFit="1"/>
    </xf>
    <xf numFmtId="165" fontId="0" fillId="0" borderId="0" xfId="0" applyNumberFormat="1" applyAlignment="1">
      <alignment horizontal="center" vertical="center" shrinkToFit="1"/>
    </xf>
    <xf numFmtId="165" fontId="0" fillId="0" borderId="0" xfId="0" applyNumberFormat="1" applyAlignment="1">
      <alignment horizontal="center" vertical="center"/>
    </xf>
    <xf numFmtId="165" fontId="0" fillId="2" borderId="3" xfId="0" applyNumberFormat="1" applyFill="1" applyBorder="1" applyAlignment="1">
      <alignment horizontal="center" vertical="center" shrinkToFit="1"/>
    </xf>
    <xf numFmtId="165" fontId="0" fillId="2" borderId="4"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shrinkToFit="1"/>
    </xf>
    <xf numFmtId="165" fontId="0" fillId="0" borderId="3" xfId="0" applyNumberFormat="1" applyBorder="1" applyAlignment="1">
      <alignment horizontal="center" vertical="center" shrinkToFit="1"/>
    </xf>
    <xf numFmtId="165" fontId="1" fillId="0" borderId="0" xfId="0" applyNumberFormat="1" applyFont="1" applyAlignment="1">
      <alignment horizontal="center" vertical="center" shrinkToFit="1"/>
    </xf>
    <xf numFmtId="165" fontId="1" fillId="0" borderId="0" xfId="0" applyNumberFormat="1" applyFont="1" applyAlignment="1">
      <alignment horizontal="center" vertical="center"/>
    </xf>
    <xf numFmtId="0" fontId="4" fillId="4" borderId="1"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7" fillId="0" borderId="0" xfId="0" applyFont="1"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1" shrinkToFit="1"/>
    </xf>
    <xf numFmtId="0" fontId="0" fillId="2" borderId="3" xfId="0" applyFill="1" applyBorder="1" applyAlignment="1">
      <alignment horizontal="left" vertical="center" indent="1" shrinkToFit="1"/>
    </xf>
    <xf numFmtId="0" fontId="0" fillId="3" borderId="1" xfId="0" applyFill="1" applyBorder="1" applyAlignment="1">
      <alignment horizontal="left" vertical="center" indent="1" shrinkToFit="1"/>
    </xf>
    <xf numFmtId="0" fontId="1" fillId="3" borderId="1" xfId="0" applyFont="1" applyFill="1" applyBorder="1" applyAlignment="1">
      <alignment horizontal="left" vertical="center" indent="1" shrinkToFit="1"/>
    </xf>
    <xf numFmtId="0" fontId="0" fillId="2" borderId="0" xfId="0" applyFill="1" applyAlignment="1">
      <alignment horizontal="left" vertical="center" indent="1" shrinkToFit="1"/>
    </xf>
    <xf numFmtId="0" fontId="0" fillId="0" borderId="3" xfId="0" applyBorder="1" applyAlignment="1">
      <alignment horizontal="left" vertical="center" indent="1" shrinkToFit="1"/>
    </xf>
    <xf numFmtId="0" fontId="5"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left" vertical="center" indent="1"/>
    </xf>
    <xf numFmtId="0" fontId="5" fillId="2" borderId="3"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9" fillId="2" borderId="6" xfId="0" applyFont="1" applyFill="1" applyBorder="1" applyAlignment="1">
      <alignment horizontal="center" vertical="center"/>
    </xf>
    <xf numFmtId="165" fontId="0" fillId="0" borderId="1" xfId="0" applyNumberFormat="1" applyFont="1" applyBorder="1" applyAlignment="1">
      <alignment horizontal="center" vertical="center" shrinkToFit="1"/>
    </xf>
    <xf numFmtId="0" fontId="6" fillId="0" borderId="0" xfId="0" applyFont="1" applyAlignment="1">
      <alignment horizontal="left" vertical="center" indent="1"/>
    </xf>
    <xf numFmtId="0" fontId="9" fillId="0" borderId="0" xfId="0" applyFont="1" applyAlignment="1">
      <alignment horizontal="left" vertical="center" indent="1"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left" vertical="center" indent="1" shrinkToFit="1"/>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0" xfId="0" applyFont="1" applyAlignment="1">
      <alignment horizontal="left" vertical="center" indent="1"/>
    </xf>
    <xf numFmtId="0" fontId="13" fillId="0" borderId="0" xfId="0" applyFont="1" applyAlignment="1">
      <alignment horizontal="left" vertical="center" indent="2"/>
    </xf>
    <xf numFmtId="0" fontId="13" fillId="0" borderId="0" xfId="0" applyFont="1" applyAlignment="1">
      <alignment horizontal="center" vertical="center"/>
    </xf>
    <xf numFmtId="0" fontId="14" fillId="0" borderId="0" xfId="0" applyFont="1" applyAlignment="1">
      <alignment horizontal="left" vertical="center" indent="1"/>
    </xf>
    <xf numFmtId="0" fontId="13" fillId="0" borderId="0" xfId="0" applyFont="1" applyAlignment="1">
      <alignment horizontal="left" vertical="center" indent="1" shrinkToFit="1"/>
    </xf>
    <xf numFmtId="0" fontId="13" fillId="0" borderId="0" xfId="0" applyFont="1" applyAlignment="1">
      <alignment horizontal="center" vertical="center" shrinkToFit="1"/>
    </xf>
    <xf numFmtId="0" fontId="15" fillId="0" borderId="0" xfId="0" applyFont="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left" vertical="center" indent="1" shrinkToFit="1"/>
    </xf>
    <xf numFmtId="0" fontId="16"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3" fillId="2" borderId="6" xfId="0" applyFont="1" applyFill="1" applyBorder="1" applyAlignment="1">
      <alignment horizontal="center" vertical="center"/>
    </xf>
    <xf numFmtId="0" fontId="0" fillId="5" borderId="1" xfId="0" applyFill="1" applyBorder="1" applyAlignment="1">
      <alignment horizontal="left" vertical="center" indent="1" shrinkToFit="1"/>
    </xf>
    <xf numFmtId="0" fontId="0" fillId="5" borderId="1" xfId="0" applyFill="1" applyBorder="1" applyAlignment="1">
      <alignment horizontal="center" vertical="center" shrinkToFit="1"/>
    </xf>
    <xf numFmtId="0" fontId="1" fillId="5" borderId="1" xfId="0" applyFont="1" applyFill="1" applyBorder="1" applyAlignment="1">
      <alignment horizontal="left" vertical="center" indent="1" shrinkToFit="1"/>
    </xf>
    <xf numFmtId="0" fontId="1" fillId="5" borderId="1" xfId="0" applyFont="1" applyFill="1" applyBorder="1" applyAlignment="1">
      <alignment horizontal="center" vertical="center" shrinkToFit="1"/>
    </xf>
    <xf numFmtId="165" fontId="1" fillId="5" borderId="1" xfId="0" applyNumberFormat="1" applyFont="1" applyFill="1" applyBorder="1" applyAlignment="1">
      <alignment horizontal="center" vertical="center" shrinkToFit="1"/>
    </xf>
    <xf numFmtId="0" fontId="0" fillId="6" borderId="1" xfId="0" applyFont="1" applyFill="1" applyBorder="1" applyAlignment="1">
      <alignment horizontal="center" vertical="center" shrinkToFit="1"/>
    </xf>
    <xf numFmtId="165" fontId="3" fillId="6" borderId="1" xfId="0" applyNumberFormat="1" applyFont="1" applyFill="1" applyBorder="1" applyAlignment="1">
      <alignment horizontal="center" vertical="center" shrinkToFit="1"/>
    </xf>
    <xf numFmtId="0" fontId="1" fillId="6" borderId="1" xfId="0" applyFont="1" applyFill="1" applyBorder="1" applyAlignment="1">
      <alignment horizontal="center" vertical="center" shrinkToFit="1"/>
    </xf>
    <xf numFmtId="165" fontId="1" fillId="6" borderId="1" xfId="0"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4" fillId="6" borderId="1" xfId="0" applyFont="1" applyFill="1" applyBorder="1" applyAlignment="1">
      <alignment horizontal="center" vertical="center" shrinkToFit="1"/>
    </xf>
    <xf numFmtId="0" fontId="18" fillId="0" borderId="0" xfId="0" applyFont="1" applyAlignment="1">
      <alignment horizontal="left" vertical="center" indent="1"/>
    </xf>
    <xf numFmtId="0" fontId="19" fillId="0" borderId="0" xfId="0" applyFont="1" applyAlignment="1">
      <alignment horizontal="left" vertical="center" indent="1"/>
    </xf>
    <xf numFmtId="0" fontId="20" fillId="0" borderId="0" xfId="0" applyFont="1" applyAlignment="1">
      <alignment horizontal="left" vertical="center" indent="1" shrinkToFi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left" vertical="center" indent="1" shrinkToFit="1"/>
    </xf>
    <xf numFmtId="0" fontId="22"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20" fillId="2" borderId="6" xfId="0" applyFont="1" applyFill="1" applyBorder="1" applyAlignment="1">
      <alignment horizontal="center" vertical="center"/>
    </xf>
    <xf numFmtId="0" fontId="0" fillId="7" borderId="1" xfId="0" applyFill="1" applyBorder="1" applyAlignment="1">
      <alignment horizontal="center" vertical="center" shrinkToFit="1"/>
    </xf>
    <xf numFmtId="0" fontId="1" fillId="7" borderId="1" xfId="0" applyFont="1" applyFill="1" applyBorder="1" applyAlignment="1">
      <alignment horizontal="center" vertical="center" shrinkToFit="1"/>
    </xf>
    <xf numFmtId="0" fontId="0" fillId="8" borderId="1" xfId="0" applyFill="1" applyBorder="1" applyAlignment="1">
      <alignment horizontal="left" vertical="center" indent="1" shrinkToFit="1"/>
    </xf>
    <xf numFmtId="0" fontId="0" fillId="8" borderId="1" xfId="0" applyFill="1" applyBorder="1" applyAlignment="1">
      <alignment horizontal="center" vertical="center" shrinkToFit="1"/>
    </xf>
    <xf numFmtId="0" fontId="1" fillId="8" borderId="1" xfId="0" applyFont="1" applyFill="1" applyBorder="1" applyAlignment="1">
      <alignment horizontal="left" vertical="center" indent="1" shrinkToFit="1"/>
    </xf>
    <xf numFmtId="0" fontId="1" fillId="8" borderId="1" xfId="0" applyFont="1" applyFill="1" applyBorder="1" applyAlignment="1">
      <alignment horizontal="center" vertical="center" shrinkToFit="1"/>
    </xf>
    <xf numFmtId="165" fontId="1" fillId="8" borderId="1" xfId="0" applyNumberFormat="1" applyFont="1" applyFill="1" applyBorder="1" applyAlignment="1">
      <alignment horizontal="center" vertical="center" shrinkToFit="1"/>
    </xf>
    <xf numFmtId="0" fontId="4" fillId="7" borderId="1" xfId="0" applyFont="1" applyFill="1" applyBorder="1" applyAlignment="1">
      <alignment horizontal="center" vertical="center" shrinkToFit="1"/>
    </xf>
    <xf numFmtId="165" fontId="3" fillId="7" borderId="1" xfId="0" applyNumberFormat="1" applyFont="1" applyFill="1" applyBorder="1" applyAlignment="1">
      <alignment horizontal="center" vertical="center" shrinkToFit="1"/>
    </xf>
    <xf numFmtId="165" fontId="1" fillId="7" borderId="1" xfId="0" applyNumberFormat="1" applyFont="1" applyFill="1" applyBorder="1" applyAlignment="1">
      <alignment horizontal="center" vertical="center" shrinkToFit="1"/>
    </xf>
    <xf numFmtId="0" fontId="0" fillId="7" borderId="1"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left" vertical="center" indent="1" shrinkToFit="1"/>
    </xf>
    <xf numFmtId="0" fontId="24" fillId="0" borderId="0" xfId="0" applyFont="1" applyAlignment="1">
      <alignment horizontal="center" vertical="center" shrinkToFit="1"/>
    </xf>
    <xf numFmtId="0" fontId="24" fillId="0" borderId="2" xfId="0" applyFont="1" applyBorder="1" applyAlignment="1">
      <alignment horizontal="center" vertical="top"/>
    </xf>
    <xf numFmtId="0" fontId="24" fillId="0" borderId="3" xfId="0" applyFont="1" applyBorder="1" applyAlignment="1">
      <alignment horizontal="left" vertical="top" shrinkToFit="1"/>
    </xf>
    <xf numFmtId="0" fontId="24" fillId="0" borderId="3" xfId="0" applyFont="1" applyBorder="1" applyAlignment="1">
      <alignment horizontal="center" vertical="top" shrinkToFit="1"/>
    </xf>
    <xf numFmtId="165" fontId="24" fillId="0" borderId="3" xfId="0" applyNumberFormat="1" applyFont="1" applyBorder="1" applyAlignment="1">
      <alignment horizontal="center" vertical="top" shrinkToFit="1"/>
    </xf>
    <xf numFmtId="165" fontId="24" fillId="0" borderId="0" xfId="0" applyNumberFormat="1" applyFont="1" applyAlignment="1">
      <alignment horizontal="center" vertical="top" shrinkToFit="1"/>
    </xf>
    <xf numFmtId="165" fontId="24" fillId="0" borderId="0" xfId="0" applyNumberFormat="1" applyFont="1" applyAlignment="1">
      <alignment horizontal="center" vertical="top"/>
    </xf>
    <xf numFmtId="0" fontId="24" fillId="0" borderId="0" xfId="0" applyFont="1" applyAlignment="1">
      <alignment horizontal="center" vertical="top"/>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center" vertical="center"/>
    </xf>
    <xf numFmtId="0" fontId="0" fillId="2" borderId="2" xfId="0" applyFill="1" applyBorder="1" applyAlignment="1">
      <alignment horizontal="left" vertical="center" indent="2"/>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7" fillId="0" borderId="1" xfId="0" applyFont="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165" fontId="1" fillId="2" borderId="4" xfId="0" applyNumberFormat="1" applyFont="1" applyFill="1" applyBorder="1" applyAlignment="1">
      <alignment horizontal="center" vertical="center" shrinkToFit="1"/>
    </xf>
    <xf numFmtId="0" fontId="4" fillId="10"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26" fillId="0" borderId="2" xfId="0" applyFont="1" applyBorder="1" applyAlignment="1">
      <alignment horizontal="center" vertical="center"/>
    </xf>
    <xf numFmtId="0" fontId="28" fillId="0" borderId="1" xfId="0" applyFont="1" applyBorder="1" applyAlignment="1">
      <alignment horizontal="center" vertical="center"/>
    </xf>
    <xf numFmtId="0" fontId="26"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6" fillId="0" borderId="4" xfId="0" applyFont="1" applyBorder="1" applyAlignment="1">
      <alignment horizontal="left" vertical="center" indent="1"/>
    </xf>
    <xf numFmtId="0" fontId="26" fillId="2" borderId="3" xfId="0" applyFont="1" applyFill="1" applyBorder="1" applyAlignment="1">
      <alignment horizontal="left" vertical="center" indent="1"/>
    </xf>
    <xf numFmtId="0" fontId="0" fillId="2" borderId="3" xfId="0" applyFill="1" applyBorder="1" applyAlignment="1">
      <alignment horizontal="left" vertical="center" indent="1"/>
    </xf>
    <xf numFmtId="0" fontId="0" fillId="9" borderId="1" xfId="0" applyFill="1" applyBorder="1" applyAlignment="1">
      <alignment horizontal="left" vertical="center" indent="1"/>
    </xf>
    <xf numFmtId="0" fontId="0" fillId="9" borderId="1" xfId="0" applyFont="1" applyFill="1" applyBorder="1" applyAlignment="1">
      <alignment horizontal="left" vertical="center" indent="1"/>
    </xf>
    <xf numFmtId="0" fontId="0" fillId="2" borderId="2" xfId="0" applyFill="1" applyBorder="1" applyAlignment="1">
      <alignment horizontal="center" vertical="center" wrapText="1"/>
    </xf>
    <xf numFmtId="0" fontId="4" fillId="2" borderId="4" xfId="0" applyFont="1" applyFill="1" applyBorder="1" applyAlignment="1">
      <alignment horizontal="center" vertical="center"/>
    </xf>
    <xf numFmtId="41" fontId="0" fillId="0" borderId="1" xfId="0" applyNumberFormat="1" applyBorder="1" applyAlignment="1">
      <alignment horizontal="center" vertical="center" shrinkToFit="1"/>
    </xf>
    <xf numFmtId="41" fontId="1" fillId="10" borderId="1" xfId="0" applyNumberFormat="1" applyFont="1" applyFill="1" applyBorder="1" applyAlignment="1">
      <alignment horizontal="center" vertical="center" shrinkToFit="1"/>
    </xf>
    <xf numFmtId="41" fontId="0" fillId="2" borderId="3" xfId="0" applyNumberFormat="1" applyFill="1" applyBorder="1" applyAlignment="1">
      <alignment horizontal="center" vertical="center" shrinkToFit="1"/>
    </xf>
    <xf numFmtId="41" fontId="1" fillId="2" borderId="4" xfId="0" applyNumberFormat="1" applyFont="1" applyFill="1" applyBorder="1" applyAlignment="1">
      <alignment horizontal="center" vertical="center" shrinkToFit="1"/>
    </xf>
    <xf numFmtId="41" fontId="3" fillId="2" borderId="4" xfId="0" applyNumberFormat="1" applyFont="1" applyFill="1" applyBorder="1" applyAlignment="1">
      <alignment horizontal="center" vertical="center" shrinkToFit="1"/>
    </xf>
    <xf numFmtId="41" fontId="3" fillId="10" borderId="1" xfId="0" applyNumberFormat="1" applyFont="1" applyFill="1" applyBorder="1" applyAlignment="1">
      <alignment horizontal="center" vertical="center" shrinkToFit="1"/>
    </xf>
    <xf numFmtId="0" fontId="25" fillId="0" borderId="0" xfId="0" applyFont="1" applyAlignment="1">
      <alignment horizontal="left" vertical="center" indent="1"/>
    </xf>
    <xf numFmtId="0" fontId="31" fillId="0" borderId="1" xfId="0" applyFont="1" applyBorder="1" applyAlignment="1">
      <alignment horizontal="center" vertical="center" wrapText="1"/>
    </xf>
    <xf numFmtId="166" fontId="27" fillId="0" borderId="0" xfId="0" applyNumberFormat="1" applyFont="1" applyAlignment="1">
      <alignment horizontal="center" vertical="center"/>
    </xf>
    <xf numFmtId="0" fontId="0" fillId="11" borderId="1" xfId="0" applyFill="1" applyBorder="1" applyAlignment="1">
      <alignment horizontal="center" vertical="center"/>
    </xf>
    <xf numFmtId="0" fontId="33" fillId="0" borderId="0" xfId="0" applyFont="1" applyAlignment="1">
      <alignment horizontal="left" vertical="center"/>
    </xf>
    <xf numFmtId="0" fontId="0" fillId="0" borderId="0" xfId="0" applyAlignment="1">
      <alignment horizontal="left" vertical="center"/>
    </xf>
    <xf numFmtId="167" fontId="0" fillId="0" borderId="0" xfId="0" applyNumberFormat="1" applyAlignment="1">
      <alignment horizontal="center" vertical="center"/>
    </xf>
    <xf numFmtId="0" fontId="0" fillId="0" borderId="0" xfId="0" applyAlignment="1">
      <alignment horizontal="left" vertical="center" wrapText="1" indent="1"/>
    </xf>
    <xf numFmtId="167" fontId="0" fillId="0" borderId="1" xfId="0" applyNumberFormat="1" applyBorder="1" applyAlignment="1">
      <alignment horizontal="center" vertical="center"/>
    </xf>
    <xf numFmtId="9" fontId="0" fillId="0" borderId="1" xfId="1" applyFont="1" applyBorder="1" applyAlignment="1">
      <alignment horizontal="center" vertical="center"/>
    </xf>
    <xf numFmtId="167" fontId="0" fillId="2" borderId="1" xfId="0" applyNumberFormat="1" applyFill="1" applyBorder="1" applyAlignment="1">
      <alignment horizontal="center" vertical="center"/>
    </xf>
    <xf numFmtId="166" fontId="0" fillId="0" borderId="1" xfId="1" applyNumberFormat="1" applyFont="1" applyBorder="1" applyAlignment="1">
      <alignment horizontal="center" vertical="center"/>
    </xf>
    <xf numFmtId="0" fontId="34" fillId="0" borderId="0" xfId="0" applyFont="1" applyAlignment="1">
      <alignment horizontal="left" vertical="center"/>
    </xf>
    <xf numFmtId="9" fontId="35" fillId="0" borderId="1" xfId="0" applyNumberFormat="1" applyFont="1" applyBorder="1" applyAlignment="1">
      <alignment horizontal="center" vertical="center"/>
    </xf>
    <xf numFmtId="0" fontId="0" fillId="12" borderId="1" xfId="0" applyFill="1" applyBorder="1" applyAlignment="1">
      <alignment horizontal="center" vertical="center"/>
    </xf>
    <xf numFmtId="0" fontId="0" fillId="12" borderId="1" xfId="0" applyFill="1" applyBorder="1" applyAlignment="1">
      <alignment horizontal="left" vertical="center" indent="1"/>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indent="1"/>
    </xf>
    <xf numFmtId="0" fontId="36" fillId="0" borderId="1" xfId="0" applyFont="1" applyBorder="1" applyAlignment="1">
      <alignment horizontal="left" vertical="center" indent="1"/>
    </xf>
    <xf numFmtId="0" fontId="1" fillId="12" borderId="1" xfId="0" applyFont="1" applyFill="1" applyBorder="1" applyAlignment="1">
      <alignment horizontal="left" vertical="center" wrapText="1" indent="1"/>
    </xf>
    <xf numFmtId="165" fontId="0" fillId="9" borderId="1" xfId="0" applyNumberFormat="1" applyFill="1" applyBorder="1" applyAlignment="1">
      <alignment horizontal="center" vertical="center"/>
    </xf>
    <xf numFmtId="165" fontId="1" fillId="9" borderId="1" xfId="0" applyNumberFormat="1" applyFont="1" applyFill="1" applyBorder="1" applyAlignment="1">
      <alignment horizontal="center" vertical="center"/>
    </xf>
    <xf numFmtId="0" fontId="28" fillId="0" borderId="0" xfId="0" applyFont="1" applyAlignment="1">
      <alignment horizontal="left" vertical="center"/>
    </xf>
    <xf numFmtId="0" fontId="0" fillId="9" borderId="1" xfId="0" applyFill="1" applyBorder="1" applyAlignment="1">
      <alignment horizontal="left" vertical="center" wrapText="1" indent="1"/>
    </xf>
    <xf numFmtId="0" fontId="0" fillId="0" borderId="0" xfId="0" applyAlignment="1">
      <alignment horizontal="left" vertical="center" wrapText="1" indent="2"/>
    </xf>
    <xf numFmtId="165" fontId="0" fillId="5" borderId="1" xfId="0" applyNumberFormat="1" applyFont="1" applyFill="1" applyBorder="1" applyAlignment="1">
      <alignment horizontal="left" vertical="center" wrapText="1" indent="1"/>
    </xf>
    <xf numFmtId="0" fontId="0" fillId="8" borderId="1" xfId="0" applyFill="1" applyBorder="1" applyAlignment="1">
      <alignment horizontal="left" vertical="center" wrapText="1" indent="1"/>
    </xf>
    <xf numFmtId="0" fontId="0" fillId="3" borderId="1" xfId="0" applyFill="1" applyBorder="1" applyAlignment="1">
      <alignment horizontal="left" vertical="center" wrapText="1" indent="1"/>
    </xf>
    <xf numFmtId="0" fontId="0" fillId="0" borderId="1" xfId="0" applyFill="1" applyBorder="1" applyAlignment="1">
      <alignment horizontal="left" vertical="center" wrapText="1" indent="1"/>
    </xf>
    <xf numFmtId="0" fontId="37" fillId="3" borderId="1" xfId="0" applyFont="1" applyFill="1" applyBorder="1" applyAlignment="1">
      <alignment horizontal="left" vertical="center" wrapText="1" indent="1"/>
    </xf>
    <xf numFmtId="0" fontId="33" fillId="0" borderId="0" xfId="0" applyFont="1" applyAlignment="1">
      <alignment horizontal="left" vertical="center" indent="1"/>
    </xf>
    <xf numFmtId="0" fontId="28" fillId="0" borderId="1" xfId="0" applyFont="1" applyBorder="1" applyAlignment="1">
      <alignment horizontal="center" vertical="center"/>
    </xf>
    <xf numFmtId="0" fontId="0" fillId="9" borderId="1" xfId="0" applyFill="1" applyBorder="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left" vertical="center" indent="1"/>
    </xf>
    <xf numFmtId="0" fontId="0" fillId="13" borderId="1" xfId="0" applyFont="1" applyFill="1" applyBorder="1" applyAlignment="1">
      <alignment horizontal="left" vertical="center" indent="1"/>
    </xf>
    <xf numFmtId="0" fontId="0" fillId="13" borderId="1" xfId="0" applyFill="1" applyBorder="1" applyAlignment="1">
      <alignment horizontal="center" vertical="center"/>
    </xf>
    <xf numFmtId="165" fontId="0" fillId="13" borderId="1" xfId="0" applyNumberFormat="1" applyFill="1" applyBorder="1" applyAlignment="1">
      <alignment horizontal="center" vertical="center"/>
    </xf>
    <xf numFmtId="165" fontId="1" fillId="13" borderId="1" xfId="0" applyNumberFormat="1" applyFont="1" applyFill="1" applyBorder="1" applyAlignment="1">
      <alignment horizontal="center" vertical="center"/>
    </xf>
    <xf numFmtId="41" fontId="1" fillId="14" borderId="1" xfId="0" applyNumberFormat="1" applyFont="1" applyFill="1" applyBorder="1" applyAlignment="1">
      <alignment horizontal="center" vertical="center" shrinkToFit="1"/>
    </xf>
    <xf numFmtId="0" fontId="0" fillId="14" borderId="1" xfId="0" applyFill="1" applyBorder="1" applyAlignment="1">
      <alignment horizontal="center" vertical="center"/>
    </xf>
    <xf numFmtId="0" fontId="4" fillId="14" borderId="1" xfId="0" applyFont="1" applyFill="1" applyBorder="1" applyAlignment="1">
      <alignment horizontal="center" vertical="center"/>
    </xf>
    <xf numFmtId="41" fontId="3" fillId="14" borderId="1" xfId="0" applyNumberFormat="1" applyFont="1" applyFill="1" applyBorder="1" applyAlignment="1">
      <alignment horizontal="center" vertical="center" shrinkToFit="1"/>
    </xf>
    <xf numFmtId="0" fontId="27" fillId="0" borderId="1" xfId="0" applyFont="1" applyBorder="1" applyAlignment="1">
      <alignment horizontal="center" vertical="center" wrapText="1"/>
    </xf>
    <xf numFmtId="0" fontId="0" fillId="15" borderId="1" xfId="0" applyFill="1" applyBorder="1" applyAlignment="1">
      <alignment horizontal="center" vertical="center"/>
    </xf>
    <xf numFmtId="0" fontId="0" fillId="0" borderId="0" xfId="0" applyBorder="1" applyAlignment="1">
      <alignment horizontal="center" vertical="center"/>
    </xf>
    <xf numFmtId="0" fontId="28" fillId="0" borderId="0" xfId="0" applyFont="1" applyAlignment="1">
      <alignment horizontal="left" vertical="center" indent="1"/>
    </xf>
    <xf numFmtId="0" fontId="3" fillId="0" borderId="0" xfId="0" applyFont="1" applyAlignment="1">
      <alignment vertical="center"/>
    </xf>
    <xf numFmtId="165" fontId="0" fillId="2" borderId="1" xfId="0" applyNumberFormat="1" applyFill="1" applyBorder="1" applyAlignment="1">
      <alignment horizontal="center" vertical="center" shrinkToFit="1"/>
    </xf>
    <xf numFmtId="165" fontId="39" fillId="0" borderId="0" xfId="0" applyNumberFormat="1" applyFont="1" applyAlignment="1">
      <alignment horizontal="center" vertical="center" shrinkToFit="1"/>
    </xf>
    <xf numFmtId="0" fontId="39" fillId="0" borderId="0" xfId="0" applyFont="1" applyAlignment="1">
      <alignment horizontal="center" vertical="center"/>
    </xf>
    <xf numFmtId="0" fontId="39" fillId="0" borderId="0" xfId="0" applyFont="1" applyAlignment="1">
      <alignment vertical="center"/>
    </xf>
    <xf numFmtId="0" fontId="0" fillId="2" borderId="1" xfId="0" applyFill="1" applyBorder="1" applyAlignment="1">
      <alignment horizontal="left" vertical="center" indent="1"/>
    </xf>
    <xf numFmtId="0" fontId="0" fillId="0" borderId="0" xfId="0" applyFont="1" applyFill="1" applyAlignment="1">
      <alignment horizontal="right" vertical="center"/>
    </xf>
    <xf numFmtId="165" fontId="0" fillId="0" borderId="1" xfId="0" applyNumberFormat="1" applyFont="1" applyFill="1" applyBorder="1" applyAlignment="1">
      <alignment horizontal="right" vertical="center" shrinkToFit="1"/>
    </xf>
    <xf numFmtId="0" fontId="39" fillId="0" borderId="0" xfId="0" applyFont="1" applyAlignment="1">
      <alignment horizontal="left" vertical="center" indent="1"/>
    </xf>
    <xf numFmtId="0" fontId="39" fillId="0" borderId="1" xfId="0" applyFont="1" applyFill="1" applyBorder="1" applyAlignment="1">
      <alignment horizontal="center" vertical="center"/>
    </xf>
    <xf numFmtId="0" fontId="39" fillId="2" borderId="1" xfId="0" applyFont="1" applyFill="1" applyBorder="1" applyAlignment="1">
      <alignment horizontal="center" vertical="center"/>
    </xf>
    <xf numFmtId="0" fontId="0" fillId="16" borderId="1" xfId="0" applyFont="1" applyFill="1" applyBorder="1" applyAlignment="1">
      <alignment horizontal="right" vertical="center" indent="1"/>
    </xf>
    <xf numFmtId="0" fontId="39" fillId="16" borderId="1" xfId="0" applyFont="1" applyFill="1" applyBorder="1" applyAlignment="1">
      <alignment horizontal="center" vertical="center"/>
    </xf>
    <xf numFmtId="0" fontId="0" fillId="16" borderId="1" xfId="0" applyFill="1" applyBorder="1" applyAlignment="1">
      <alignment horizontal="right" vertical="center" indent="1"/>
    </xf>
    <xf numFmtId="0" fontId="3" fillId="17" borderId="1" xfId="0" applyFont="1" applyFill="1" applyBorder="1" applyAlignment="1">
      <alignment horizontal="left" vertical="center" indent="1"/>
    </xf>
    <xf numFmtId="0" fontId="39" fillId="17" borderId="1" xfId="0" applyFont="1" applyFill="1" applyBorder="1" applyAlignment="1">
      <alignment horizontal="center" vertical="center"/>
    </xf>
    <xf numFmtId="165" fontId="3" fillId="17" borderId="1" xfId="0" applyNumberFormat="1" applyFont="1" applyFill="1" applyBorder="1" applyAlignment="1">
      <alignment horizontal="center" vertical="center" shrinkToFit="1"/>
    </xf>
    <xf numFmtId="0" fontId="39" fillId="17" borderId="1" xfId="0" applyFont="1" applyFill="1" applyBorder="1" applyAlignment="1">
      <alignment horizontal="left" vertical="center" wrapText="1" indent="1"/>
    </xf>
    <xf numFmtId="165" fontId="39" fillId="17" borderId="1" xfId="0" applyNumberFormat="1" applyFont="1" applyFill="1" applyBorder="1" applyAlignment="1">
      <alignment horizontal="center" vertical="center" shrinkToFit="1"/>
    </xf>
    <xf numFmtId="0" fontId="0" fillId="2" borderId="2" xfId="0" applyFill="1" applyBorder="1" applyAlignment="1">
      <alignment horizontal="left" vertical="center" indent="1"/>
    </xf>
    <xf numFmtId="0" fontId="39" fillId="2" borderId="3" xfId="0" applyFont="1" applyFill="1" applyBorder="1" applyAlignment="1">
      <alignment horizontal="left" vertical="center" indent="1"/>
    </xf>
    <xf numFmtId="0" fontId="39" fillId="2" borderId="3" xfId="0" applyFont="1" applyFill="1" applyBorder="1" applyAlignment="1">
      <alignment horizontal="center" vertical="center"/>
    </xf>
    <xf numFmtId="0" fontId="3" fillId="2" borderId="2" xfId="0" applyFont="1" applyFill="1" applyBorder="1" applyAlignment="1">
      <alignment horizontal="left" vertical="center" indent="1"/>
    </xf>
    <xf numFmtId="165" fontId="3" fillId="2" borderId="3" xfId="0" applyNumberFormat="1" applyFont="1" applyFill="1" applyBorder="1" applyAlignment="1">
      <alignment horizontal="center" vertical="center" shrinkToFit="1"/>
    </xf>
    <xf numFmtId="165" fontId="3" fillId="2" borderId="4" xfId="0" applyNumberFormat="1" applyFont="1" applyFill="1" applyBorder="1" applyAlignment="1">
      <alignment horizontal="center" vertical="center" shrinkToFit="1"/>
    </xf>
    <xf numFmtId="0" fontId="1" fillId="2" borderId="2" xfId="0" applyFont="1" applyFill="1" applyBorder="1" applyAlignment="1">
      <alignment horizontal="left" vertical="center" indent="1"/>
    </xf>
    <xf numFmtId="0" fontId="0" fillId="0" borderId="3" xfId="0" applyBorder="1" applyAlignment="1">
      <alignment horizontal="left" vertical="center" indent="1"/>
    </xf>
    <xf numFmtId="0" fontId="39" fillId="0" borderId="3" xfId="0" applyFont="1" applyFill="1" applyBorder="1" applyAlignment="1">
      <alignment horizontal="center" vertical="center"/>
    </xf>
    <xf numFmtId="165" fontId="3" fillId="0" borderId="3" xfId="0" applyNumberFormat="1" applyFont="1" applyFill="1" applyBorder="1" applyAlignment="1">
      <alignment horizontal="center" vertical="center" shrinkToFit="1"/>
    </xf>
    <xf numFmtId="0" fontId="3" fillId="0" borderId="3" xfId="0" applyFont="1" applyFill="1" applyBorder="1" applyAlignment="1">
      <alignment horizontal="left" vertical="center" indent="1"/>
    </xf>
    <xf numFmtId="0" fontId="40" fillId="0" borderId="0" xfId="0" applyFont="1" applyAlignment="1">
      <alignment horizontal="left" vertical="center" indent="1"/>
    </xf>
    <xf numFmtId="0" fontId="41" fillId="0" borderId="1" xfId="0" applyFont="1" applyBorder="1" applyAlignment="1">
      <alignment horizontal="left" vertical="center" indent="1"/>
    </xf>
    <xf numFmtId="0" fontId="42" fillId="0" borderId="1" xfId="0" applyFont="1" applyBorder="1" applyAlignment="1">
      <alignment horizontal="left" vertical="center" indent="1"/>
    </xf>
    <xf numFmtId="0" fontId="41" fillId="0" borderId="1" xfId="0"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165" fontId="0" fillId="0" borderId="0" xfId="0" applyNumberFormat="1" applyFill="1" applyBorder="1" applyAlignment="1">
      <alignment horizontal="center" vertical="center" shrinkToFit="1"/>
    </xf>
    <xf numFmtId="0" fontId="28" fillId="0" borderId="1" xfId="0" applyFont="1" applyBorder="1" applyAlignment="1">
      <alignment horizontal="center" vertical="center"/>
    </xf>
    <xf numFmtId="0" fontId="0" fillId="16" borderId="1" xfId="0" applyFill="1" applyBorder="1" applyAlignment="1">
      <alignment horizontal="left" vertical="center" wrapText="1" indent="1"/>
    </xf>
    <xf numFmtId="0" fontId="0" fillId="0" borderId="0" xfId="0" applyAlignment="1">
      <alignment horizontal="center" vertical="top"/>
    </xf>
    <xf numFmtId="0" fontId="0" fillId="0" borderId="0" xfId="0" applyAlignment="1">
      <alignment horizontal="left" vertical="top" shrinkToFit="1"/>
    </xf>
    <xf numFmtId="0" fontId="0" fillId="0" borderId="0" xfId="0" applyAlignment="1">
      <alignment horizontal="center" vertical="top" shrinkToFit="1"/>
    </xf>
    <xf numFmtId="165" fontId="0" fillId="0" borderId="0" xfId="0" applyNumberFormat="1" applyAlignment="1">
      <alignment horizontal="center" vertical="top" shrinkToFit="1"/>
    </xf>
    <xf numFmtId="165" fontId="0" fillId="0" borderId="0" xfId="0" applyNumberFormat="1" applyAlignment="1">
      <alignment horizontal="center" vertical="top"/>
    </xf>
    <xf numFmtId="168" fontId="24" fillId="0" borderId="0" xfId="0" applyNumberFormat="1" applyFont="1" applyAlignment="1">
      <alignment horizontal="center" vertical="center"/>
    </xf>
    <xf numFmtId="0" fontId="19" fillId="0" borderId="1" xfId="0" applyFont="1" applyBorder="1" applyAlignment="1">
      <alignment horizontal="center" vertical="center"/>
    </xf>
    <xf numFmtId="0" fontId="28" fillId="0" borderId="1" xfId="0" applyFont="1" applyBorder="1" applyAlignment="1">
      <alignment horizontal="left" vertical="center" wrapText="1" indent="1"/>
    </xf>
    <xf numFmtId="0" fontId="28" fillId="0" borderId="0"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38" fillId="9" borderId="1" xfId="0" applyFont="1" applyFill="1" applyBorder="1" applyAlignment="1">
      <alignment horizontal="left" vertical="center" wrapText="1" inden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47" fillId="0" borderId="1" xfId="0" applyFont="1" applyBorder="1" applyAlignment="1">
      <alignment horizontal="left" vertical="center" indent="1"/>
    </xf>
    <xf numFmtId="0" fontId="47" fillId="0" borderId="1" xfId="0" applyFont="1" applyBorder="1" applyAlignment="1">
      <alignment horizontal="center" vertical="center"/>
    </xf>
    <xf numFmtId="0" fontId="0" fillId="9" borderId="4" xfId="0" applyFill="1" applyBorder="1" applyAlignment="1">
      <alignment horizontal="left" vertical="center" wrapText="1" indent="1"/>
    </xf>
    <xf numFmtId="0" fontId="0" fillId="3" borderId="1" xfId="0" applyFill="1" applyBorder="1" applyAlignment="1">
      <alignment horizontal="left" vertical="center" indent="1"/>
    </xf>
    <xf numFmtId="0" fontId="0" fillId="5" borderId="1" xfId="0" applyFill="1" applyBorder="1" applyAlignment="1">
      <alignment horizontal="left" vertical="center" indent="1"/>
    </xf>
    <xf numFmtId="0" fontId="0" fillId="8" borderId="1" xfId="0" applyFill="1" applyBorder="1" applyAlignment="1">
      <alignment horizontal="left" vertical="center" indent="1"/>
    </xf>
    <xf numFmtId="0" fontId="48" fillId="0" borderId="0" xfId="0" applyFont="1" applyAlignment="1">
      <alignment horizontal="left" vertical="center" indent="1"/>
    </xf>
    <xf numFmtId="0" fontId="48" fillId="0" borderId="0" xfId="0" applyFont="1" applyAlignment="1">
      <alignment horizontal="center" vertical="center"/>
    </xf>
    <xf numFmtId="0" fontId="48" fillId="0" borderId="0" xfId="0" applyFont="1" applyAlignment="1">
      <alignment vertical="center"/>
    </xf>
    <xf numFmtId="165" fontId="48" fillId="0" borderId="0" xfId="0" applyNumberFormat="1" applyFont="1" applyAlignment="1">
      <alignment horizontal="center" vertical="center" shrinkToFit="1"/>
    </xf>
    <xf numFmtId="165" fontId="0" fillId="18" borderId="1" xfId="0" applyNumberFormat="1" applyFill="1" applyBorder="1" applyAlignment="1">
      <alignment horizontal="center" vertical="center" shrinkToFit="1"/>
    </xf>
    <xf numFmtId="169" fontId="0" fillId="0" borderId="1" xfId="0" applyNumberFormat="1" applyBorder="1" applyAlignment="1">
      <alignment horizontal="center" vertical="center"/>
    </xf>
    <xf numFmtId="0" fontId="49" fillId="3" borderId="1" xfId="0" applyFont="1" applyFill="1" applyBorder="1" applyAlignment="1">
      <alignment horizontal="left" vertical="center" wrapText="1" indent="1"/>
    </xf>
    <xf numFmtId="0" fontId="30" fillId="0" borderId="10" xfId="0" applyFont="1" applyBorder="1" applyAlignment="1">
      <alignment horizontal="left" vertical="center" indent="1"/>
    </xf>
    <xf numFmtId="0" fontId="38" fillId="3" borderId="1" xfId="0" applyFont="1" applyFill="1" applyBorder="1" applyAlignment="1">
      <alignment horizontal="left" vertical="center" wrapText="1" indent="1"/>
    </xf>
    <xf numFmtId="0" fontId="1" fillId="0" borderId="0" xfId="0" applyFont="1" applyAlignment="1">
      <alignment horizontal="left" vertical="center" indent="1"/>
    </xf>
    <xf numFmtId="0" fontId="51" fillId="0" borderId="4" xfId="2" applyBorder="1" applyAlignment="1">
      <alignment horizontal="left" vertical="center" wrapText="1" indent="1"/>
    </xf>
    <xf numFmtId="0" fontId="0" fillId="0" borderId="1" xfId="0" applyBorder="1" applyAlignment="1">
      <alignment horizontal="left" vertical="center" wrapText="1" indent="1"/>
    </xf>
    <xf numFmtId="0" fontId="38" fillId="0" borderId="1" xfId="0" applyFont="1" applyBorder="1" applyAlignment="1">
      <alignment horizontal="left" vertical="center" wrapText="1" indent="1"/>
    </xf>
    <xf numFmtId="0" fontId="0" fillId="0" borderId="0" xfId="0" applyAlignment="1">
      <alignment horizontal="center" vertical="center" wrapText="1"/>
    </xf>
    <xf numFmtId="0" fontId="52" fillId="0" borderId="0" xfId="0" applyFont="1" applyAlignment="1">
      <alignment vertical="center"/>
    </xf>
    <xf numFmtId="0" fontId="9" fillId="0" borderId="1" xfId="0" applyFont="1" applyBorder="1" applyAlignment="1">
      <alignment horizontal="left" vertical="center" wrapText="1" indent="1"/>
    </xf>
    <xf numFmtId="0" fontId="9" fillId="0" borderId="0" xfId="0" applyFont="1" applyAlignment="1">
      <alignment horizontal="left" vertical="center" wrapText="1" indent="1"/>
    </xf>
    <xf numFmtId="0" fontId="0" fillId="0" borderId="6" xfId="0" applyBorder="1" applyAlignment="1">
      <alignment vertical="center"/>
    </xf>
    <xf numFmtId="0" fontId="0" fillId="19" borderId="1" xfId="0" applyFont="1" applyFill="1" applyBorder="1" applyAlignment="1">
      <alignment horizontal="center" vertical="center" wrapText="1"/>
    </xf>
    <xf numFmtId="0" fontId="0" fillId="0" borderId="14" xfId="0" applyBorder="1" applyAlignment="1">
      <alignment horizontal="left" vertical="center" indent="1"/>
    </xf>
    <xf numFmtId="0" fontId="9" fillId="0" borderId="0" xfId="0" applyFont="1" applyAlignment="1">
      <alignment horizontal="left" vertical="center" indent="1"/>
    </xf>
    <xf numFmtId="0" fontId="9" fillId="0" borderId="12" xfId="0" applyFont="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left" vertical="center" indent="1" shrinkToFit="1"/>
    </xf>
    <xf numFmtId="0" fontId="0" fillId="0" borderId="0" xfId="0" applyFill="1" applyBorder="1" applyAlignment="1">
      <alignment horizontal="center" vertical="center" shrinkToFit="1"/>
    </xf>
    <xf numFmtId="165" fontId="0" fillId="0" borderId="0" xfId="0" applyNumberFormat="1" applyFill="1" applyAlignment="1">
      <alignment horizontal="center" vertical="center" shrinkToFit="1"/>
    </xf>
    <xf numFmtId="165" fontId="0" fillId="0" borderId="0" xfId="0" applyNumberFormat="1" applyFill="1" applyAlignment="1">
      <alignment horizontal="center" vertical="center"/>
    </xf>
    <xf numFmtId="0" fontId="0" fillId="0" borderId="0" xfId="0" applyFill="1" applyAlignment="1">
      <alignment horizontal="center" vertical="center"/>
    </xf>
    <xf numFmtId="0" fontId="53" fillId="0" borderId="0" xfId="0" applyFont="1" applyAlignment="1">
      <alignment horizontal="left" vertical="center" indent="1"/>
    </xf>
    <xf numFmtId="0" fontId="39" fillId="0" borderId="0" xfId="0" applyFont="1" applyAlignment="1">
      <alignment horizontal="left" vertical="center"/>
    </xf>
    <xf numFmtId="0" fontId="54" fillId="0" borderId="1" xfId="0" applyFont="1" applyBorder="1" applyAlignment="1">
      <alignment horizontal="center" vertical="center"/>
    </xf>
    <xf numFmtId="0" fontId="54" fillId="0" borderId="0" xfId="0" applyFont="1" applyAlignment="1">
      <alignment horizontal="center" vertical="center"/>
    </xf>
    <xf numFmtId="0" fontId="55" fillId="2" borderId="3" xfId="0" applyFont="1" applyFill="1" applyBorder="1" applyAlignment="1">
      <alignment horizontal="center" vertical="center"/>
    </xf>
    <xf numFmtId="0" fontId="55" fillId="2" borderId="4" xfId="0" applyFont="1" applyFill="1" applyBorder="1" applyAlignment="1">
      <alignment horizontal="center" vertical="center"/>
    </xf>
    <xf numFmtId="0" fontId="55" fillId="0" borderId="0" xfId="0" applyFont="1" applyAlignment="1">
      <alignment horizontal="center" vertical="center"/>
    </xf>
    <xf numFmtId="0" fontId="54" fillId="0" borderId="1" xfId="0" applyFont="1" applyBorder="1" applyAlignment="1">
      <alignment horizontal="left" vertical="center" indent="1"/>
    </xf>
    <xf numFmtId="0" fontId="56" fillId="0" borderId="1" xfId="0" applyFont="1" applyBorder="1" applyAlignment="1">
      <alignment horizontal="left" vertical="center" indent="1"/>
    </xf>
    <xf numFmtId="0" fontId="0" fillId="21" borderId="1" xfId="0" applyFont="1" applyFill="1" applyBorder="1" applyAlignment="1">
      <alignment horizontal="right" vertical="center" wrapText="1" indent="1"/>
    </xf>
    <xf numFmtId="0" fontId="39" fillId="21" borderId="1" xfId="0" applyFont="1" applyFill="1" applyBorder="1" applyAlignment="1">
      <alignment horizontal="center" vertical="center"/>
    </xf>
    <xf numFmtId="165" fontId="0" fillId="21" borderId="1" xfId="0" applyNumberFormat="1" applyFont="1" applyFill="1" applyBorder="1" applyAlignment="1">
      <alignment horizontal="center" vertical="center" shrinkToFit="1"/>
    </xf>
    <xf numFmtId="0" fontId="0" fillId="21" borderId="1" xfId="0" applyFont="1" applyFill="1" applyBorder="1" applyAlignment="1">
      <alignment horizontal="right" vertical="center" indent="1"/>
    </xf>
    <xf numFmtId="165" fontId="0" fillId="2" borderId="1" xfId="0" applyNumberFormat="1" applyFont="1" applyFill="1" applyBorder="1" applyAlignment="1">
      <alignment horizontal="right" vertical="center" shrinkToFit="1"/>
    </xf>
    <xf numFmtId="0" fontId="3" fillId="22" borderId="1" xfId="0" applyFont="1" applyFill="1" applyBorder="1" applyAlignment="1">
      <alignment horizontal="left" vertical="center" indent="1"/>
    </xf>
    <xf numFmtId="0" fontId="39" fillId="22" borderId="1" xfId="0" applyFont="1" applyFill="1" applyBorder="1" applyAlignment="1">
      <alignment horizontal="center" vertical="center"/>
    </xf>
    <xf numFmtId="165" fontId="3" fillId="22" borderId="1" xfId="0" applyNumberFormat="1" applyFont="1" applyFill="1" applyBorder="1" applyAlignment="1">
      <alignment horizontal="center" vertical="center" shrinkToFit="1"/>
    </xf>
    <xf numFmtId="0" fontId="0" fillId="21" borderId="1" xfId="0" applyFill="1" applyBorder="1" applyAlignment="1">
      <alignment horizontal="right" vertical="center" indent="1"/>
    </xf>
    <xf numFmtId="165" fontId="0" fillId="21" borderId="1" xfId="0" applyNumberFormat="1" applyFill="1" applyBorder="1" applyAlignment="1">
      <alignment horizontal="center" vertical="center" shrinkToFit="1"/>
    </xf>
    <xf numFmtId="165" fontId="3" fillId="0" borderId="4" xfId="0" applyNumberFormat="1" applyFont="1" applyFill="1" applyBorder="1" applyAlignment="1">
      <alignment horizontal="center" vertical="center" shrinkToFit="1"/>
    </xf>
    <xf numFmtId="0" fontId="0" fillId="22" borderId="1" xfId="0" applyFont="1" applyFill="1" applyBorder="1" applyAlignment="1">
      <alignment horizontal="left" vertical="center" wrapText="1" indent="1"/>
    </xf>
    <xf numFmtId="0" fontId="0" fillId="22" borderId="1" xfId="0" applyFont="1" applyFill="1" applyBorder="1" applyAlignment="1">
      <alignment horizontal="center" vertical="center"/>
    </xf>
    <xf numFmtId="165" fontId="0" fillId="22" borderId="1" xfId="0" applyNumberFormat="1" applyFont="1" applyFill="1" applyBorder="1" applyAlignment="1">
      <alignment horizontal="center" vertical="center" shrinkToFit="1"/>
    </xf>
    <xf numFmtId="9" fontId="0" fillId="0" borderId="1" xfId="0" applyNumberFormat="1" applyBorder="1" applyAlignment="1">
      <alignment horizontal="center" vertical="center"/>
    </xf>
    <xf numFmtId="0" fontId="0" fillId="21" borderId="1" xfId="0" applyFill="1" applyBorder="1" applyAlignment="1">
      <alignment horizontal="right" vertical="center" wrapText="1" indent="1"/>
    </xf>
    <xf numFmtId="0" fontId="0" fillId="20" borderId="1" xfId="0" applyFill="1" applyBorder="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center" vertical="center"/>
    </xf>
    <xf numFmtId="0" fontId="19" fillId="0" borderId="0" xfId="0" applyFont="1" applyFill="1" applyBorder="1" applyAlignment="1">
      <alignment horizontal="center" vertical="center"/>
    </xf>
    <xf numFmtId="0" fontId="0" fillId="0" borderId="0" xfId="0" applyFill="1" applyAlignment="1">
      <alignment vertical="center"/>
    </xf>
    <xf numFmtId="0" fontId="35" fillId="0" borderId="1" xfId="0" applyFont="1" applyBorder="1" applyAlignment="1">
      <alignment horizontal="center" vertical="center"/>
    </xf>
    <xf numFmtId="0" fontId="0" fillId="23" borderId="1" xfId="0" applyFill="1" applyBorder="1" applyAlignment="1">
      <alignment horizontal="left" vertical="center" wrapText="1" indent="1"/>
    </xf>
    <xf numFmtId="0" fontId="0" fillId="24" borderId="1" xfId="0" applyFill="1" applyBorder="1" applyAlignment="1">
      <alignment horizontal="left" vertical="center" wrapText="1" indent="1"/>
    </xf>
    <xf numFmtId="0" fontId="0" fillId="2" borderId="1" xfId="0" applyFill="1" applyBorder="1" applyAlignment="1">
      <alignment horizontal="center" vertical="center" wrapText="1"/>
    </xf>
    <xf numFmtId="0" fontId="3" fillId="25" borderId="1" xfId="0" applyFont="1" applyFill="1" applyBorder="1" applyAlignment="1">
      <alignment horizontal="left" vertical="center" wrapText="1" indent="1"/>
    </xf>
    <xf numFmtId="0" fontId="3" fillId="25" borderId="1" xfId="0" applyFont="1" applyFill="1" applyBorder="1" applyAlignment="1">
      <alignment horizontal="center" vertical="center"/>
    </xf>
    <xf numFmtId="166" fontId="0" fillId="0" borderId="1" xfId="0" applyNumberFormat="1" applyBorder="1" applyAlignment="1">
      <alignment horizontal="center" vertical="center"/>
    </xf>
    <xf numFmtId="166" fontId="3" fillId="25" borderId="1" xfId="0" applyNumberFormat="1" applyFont="1" applyFill="1" applyBorder="1" applyAlignment="1">
      <alignment horizontal="center" vertical="center"/>
    </xf>
    <xf numFmtId="0" fontId="0" fillId="8" borderId="4" xfId="0" applyFill="1" applyBorder="1" applyAlignment="1">
      <alignment horizontal="left" vertical="center" indent="1"/>
    </xf>
    <xf numFmtId="165" fontId="0" fillId="8" borderId="1" xfId="0" applyNumberFormat="1" applyFill="1" applyBorder="1" applyAlignment="1">
      <alignment horizontal="center" vertical="center" shrinkToFit="1"/>
    </xf>
    <xf numFmtId="3" fontId="0" fillId="3" borderId="1" xfId="0" applyNumberFormat="1" applyFill="1" applyBorder="1" applyAlignment="1">
      <alignment horizontal="center" vertical="center" shrinkToFit="1"/>
    </xf>
    <xf numFmtId="3" fontId="1" fillId="4" borderId="1" xfId="0" applyNumberFormat="1" applyFont="1" applyFill="1" applyBorder="1" applyAlignment="1">
      <alignment horizontal="center" vertical="center" shrinkToFit="1"/>
    </xf>
    <xf numFmtId="3" fontId="0" fillId="5" borderId="1" xfId="0" applyNumberFormat="1" applyFill="1" applyBorder="1" applyAlignment="1">
      <alignment horizontal="center" vertical="center" shrinkToFit="1"/>
    </xf>
    <xf numFmtId="3" fontId="1" fillId="6" borderId="1" xfId="0" applyNumberFormat="1" applyFont="1" applyFill="1" applyBorder="1" applyAlignment="1">
      <alignment horizontal="center" vertical="center" shrinkToFit="1"/>
    </xf>
    <xf numFmtId="0" fontId="57" fillId="0" borderId="0" xfId="0" applyFont="1" applyAlignment="1">
      <alignment horizontal="left" vertical="center" wrapText="1" indent="1"/>
    </xf>
    <xf numFmtId="0" fontId="58" fillId="0" borderId="0" xfId="0" applyFont="1" applyAlignment="1">
      <alignment horizontal="left" vertical="center" wrapText="1" indent="1"/>
    </xf>
    <xf numFmtId="0" fontId="4" fillId="0" borderId="1" xfId="0" applyFont="1" applyBorder="1" applyAlignment="1">
      <alignment horizontal="center" vertical="center"/>
    </xf>
    <xf numFmtId="168" fontId="0" fillId="0" borderId="1" xfId="0" applyNumberFormat="1" applyBorder="1" applyAlignment="1">
      <alignment horizontal="center" vertical="center"/>
    </xf>
    <xf numFmtId="0" fontId="0" fillId="26" borderId="1" xfId="0" applyFill="1" applyBorder="1" applyAlignment="1">
      <alignment horizontal="left" vertical="center" wrapText="1" indent="1"/>
    </xf>
    <xf numFmtId="0" fontId="34" fillId="0" borderId="0" xfId="0" applyFont="1" applyAlignment="1">
      <alignment horizontal="left" vertical="center" indent="1"/>
    </xf>
    <xf numFmtId="0" fontId="59" fillId="0" borderId="0" xfId="0" applyFont="1" applyAlignment="1">
      <alignment vertical="center"/>
    </xf>
    <xf numFmtId="0" fontId="0" fillId="0" borderId="0" xfId="0" applyAlignment="1">
      <alignment horizontal="right" vertical="center" indent="1"/>
    </xf>
    <xf numFmtId="0" fontId="61" fillId="0" borderId="0" xfId="0" applyFont="1" applyAlignment="1">
      <alignment horizontal="center" vertical="center"/>
    </xf>
    <xf numFmtId="0" fontId="0" fillId="10" borderId="10" xfId="0" applyFill="1" applyBorder="1" applyAlignment="1">
      <alignment horizontal="center" vertical="center"/>
    </xf>
    <xf numFmtId="3" fontId="39" fillId="27" borderId="10" xfId="0" applyNumberFormat="1" applyFont="1" applyFill="1" applyBorder="1" applyAlignment="1">
      <alignment horizontal="center" vertical="center"/>
    </xf>
    <xf numFmtId="0" fontId="62" fillId="0" borderId="1" xfId="0" applyFont="1" applyBorder="1" applyAlignment="1">
      <alignment horizontal="left" vertical="center" indent="1"/>
    </xf>
    <xf numFmtId="0" fontId="59" fillId="0" borderId="1" xfId="0" applyFont="1" applyBorder="1" applyAlignment="1">
      <alignment horizontal="center" vertical="center"/>
    </xf>
    <xf numFmtId="0" fontId="62" fillId="10" borderId="1" xfId="0" applyFont="1" applyFill="1" applyBorder="1" applyAlignment="1">
      <alignment horizontal="center" vertical="center"/>
    </xf>
    <xf numFmtId="0" fontId="62" fillId="27" borderId="1" xfId="0" applyFont="1" applyFill="1" applyBorder="1" applyAlignment="1">
      <alignment horizontal="center" vertical="center"/>
    </xf>
    <xf numFmtId="0" fontId="62" fillId="0" borderId="0" xfId="0" applyFont="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0" fillId="28" borderId="1" xfId="0" applyFill="1" applyBorder="1" applyAlignment="1">
      <alignment horizontal="left" vertical="center" wrapText="1" indent="1"/>
    </xf>
    <xf numFmtId="0" fontId="39" fillId="28" borderId="1" xfId="0" applyFont="1" applyFill="1" applyBorder="1" applyAlignment="1">
      <alignment horizontal="center" vertical="center"/>
    </xf>
    <xf numFmtId="0" fontId="0" fillId="28" borderId="1" xfId="0" applyFill="1" applyBorder="1" applyAlignment="1">
      <alignment horizontal="left" vertical="center" indent="1"/>
    </xf>
    <xf numFmtId="0" fontId="0" fillId="28" borderId="1" xfId="0" applyFont="1" applyFill="1" applyBorder="1" applyAlignment="1">
      <alignment horizontal="right" vertical="center" wrapText="1" indent="1"/>
    </xf>
    <xf numFmtId="165" fontId="0" fillId="26" borderId="1" xfId="0" applyNumberFormat="1" applyFont="1" applyFill="1" applyBorder="1" applyAlignment="1">
      <alignment horizontal="center" vertical="center" shrinkToFit="1"/>
    </xf>
    <xf numFmtId="165" fontId="64" fillId="2" borderId="1" xfId="0" applyNumberFormat="1" applyFont="1" applyFill="1" applyBorder="1" applyAlignment="1">
      <alignment horizontal="left" vertical="center" shrinkToFit="1"/>
    </xf>
    <xf numFmtId="165" fontId="38" fillId="2" borderId="1" xfId="0" applyNumberFormat="1" applyFont="1" applyFill="1" applyBorder="1" applyAlignment="1">
      <alignment horizontal="right" vertical="center" shrinkToFit="1"/>
    </xf>
    <xf numFmtId="165" fontId="38" fillId="0" borderId="0" xfId="0" applyNumberFormat="1" applyFont="1" applyFill="1" applyAlignment="1">
      <alignment horizontal="right" vertical="center" shrinkToFit="1"/>
    </xf>
    <xf numFmtId="165" fontId="38" fillId="0" borderId="0" xfId="0" applyNumberFormat="1" applyFont="1" applyFill="1" applyAlignment="1">
      <alignment horizontal="right" vertical="center"/>
    </xf>
    <xf numFmtId="0" fontId="0" fillId="28" borderId="1" xfId="0" applyFill="1" applyBorder="1" applyAlignment="1">
      <alignment horizontal="right" vertical="center" wrapText="1" indent="1"/>
    </xf>
    <xf numFmtId="165" fontId="5" fillId="2" borderId="1" xfId="0" applyNumberFormat="1" applyFont="1" applyFill="1" applyBorder="1" applyAlignment="1">
      <alignment horizontal="center" vertical="center" shrinkToFit="1"/>
    </xf>
    <xf numFmtId="165" fontId="38" fillId="0" borderId="1" xfId="0" applyNumberFormat="1" applyFont="1" applyBorder="1" applyAlignment="1">
      <alignment horizontal="center" vertical="center" shrinkToFit="1"/>
    </xf>
    <xf numFmtId="165" fontId="38" fillId="0" borderId="1" xfId="0" applyNumberFormat="1" applyFont="1" applyBorder="1" applyAlignment="1">
      <alignment vertical="center" shrinkToFit="1"/>
    </xf>
    <xf numFmtId="165" fontId="38" fillId="0" borderId="0" xfId="0" applyNumberFormat="1" applyFont="1" applyAlignment="1">
      <alignment vertical="center" shrinkToFit="1"/>
    </xf>
    <xf numFmtId="165" fontId="38" fillId="0" borderId="0" xfId="0" applyNumberFormat="1" applyFont="1" applyAlignment="1">
      <alignment vertical="center"/>
    </xf>
    <xf numFmtId="165" fontId="0" fillId="26" borderId="1" xfId="0" applyNumberFormat="1" applyFill="1" applyBorder="1" applyAlignment="1">
      <alignment horizontal="center" vertical="center" shrinkToFit="1"/>
    </xf>
    <xf numFmtId="165" fontId="38" fillId="2" borderId="1" xfId="0" applyNumberFormat="1" applyFont="1" applyFill="1" applyBorder="1" applyAlignment="1">
      <alignment horizontal="center" vertical="center" shrinkToFit="1"/>
    </xf>
    <xf numFmtId="165" fontId="38" fillId="2" borderId="1" xfId="0" applyNumberFormat="1" applyFont="1" applyFill="1" applyBorder="1" applyAlignment="1">
      <alignment vertical="center" shrinkToFit="1"/>
    </xf>
    <xf numFmtId="165" fontId="38" fillId="2" borderId="1" xfId="0" applyNumberFormat="1" applyFont="1" applyFill="1" applyBorder="1" applyAlignment="1">
      <alignment horizontal="left" vertical="center" shrinkToFit="1"/>
    </xf>
    <xf numFmtId="0" fontId="0" fillId="0" borderId="0" xfId="0" applyFill="1" applyBorder="1" applyAlignment="1">
      <alignment horizontal="right" vertical="center" wrapText="1" indent="1"/>
    </xf>
    <xf numFmtId="0" fontId="39" fillId="0" borderId="0" xfId="0" applyFont="1" applyFill="1" applyBorder="1" applyAlignment="1">
      <alignment horizontal="center" vertical="center"/>
    </xf>
    <xf numFmtId="165" fontId="38" fillId="0" borderId="0" xfId="0" applyNumberFormat="1" applyFont="1" applyFill="1" applyBorder="1" applyAlignment="1">
      <alignment horizontal="left" vertical="center" indent="1"/>
    </xf>
    <xf numFmtId="165" fontId="38" fillId="0" borderId="0" xfId="0" applyNumberFormat="1" applyFont="1" applyFill="1" applyBorder="1" applyAlignment="1">
      <alignment horizontal="center" vertical="center"/>
    </xf>
    <xf numFmtId="165" fontId="38" fillId="0" borderId="0" xfId="0" applyNumberFormat="1" applyFont="1" applyFill="1" applyBorder="1" applyAlignment="1">
      <alignment vertical="center"/>
    </xf>
    <xf numFmtId="165" fontId="38" fillId="0" borderId="0" xfId="0" applyNumberFormat="1" applyFont="1" applyFill="1" applyAlignment="1">
      <alignment vertical="center"/>
    </xf>
    <xf numFmtId="0" fontId="0" fillId="26" borderId="1" xfId="0" applyFill="1" applyBorder="1" applyAlignment="1">
      <alignment horizontal="left" vertical="center" indent="1"/>
    </xf>
    <xf numFmtId="9" fontId="0" fillId="26" borderId="1" xfId="0" applyNumberFormat="1" applyFont="1" applyFill="1" applyBorder="1" applyAlignment="1">
      <alignment horizontal="center" vertical="center"/>
    </xf>
    <xf numFmtId="0" fontId="39" fillId="26" borderId="1" xfId="0" applyFont="1" applyFill="1" applyBorder="1" applyAlignment="1">
      <alignment horizontal="center" vertical="center"/>
    </xf>
    <xf numFmtId="0" fontId="41" fillId="0" borderId="1" xfId="0" applyFont="1" applyBorder="1" applyAlignment="1">
      <alignment horizontal="center" vertical="center"/>
    </xf>
    <xf numFmtId="0" fontId="0" fillId="9" borderId="1" xfId="0" applyFill="1" applyBorder="1" applyAlignment="1">
      <alignment horizontal="center" vertical="center"/>
    </xf>
    <xf numFmtId="0" fontId="0" fillId="13"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50" fillId="2" borderId="2" xfId="0" applyFont="1" applyFill="1" applyBorder="1" applyAlignment="1">
      <alignment horizontal="left" vertical="center"/>
    </xf>
    <xf numFmtId="0" fontId="0" fillId="9" borderId="4" xfId="0" applyFont="1" applyFill="1" applyBorder="1" applyAlignment="1">
      <alignment horizontal="left" vertical="center" indent="1"/>
    </xf>
    <xf numFmtId="0" fontId="0" fillId="2" borderId="11" xfId="0" applyFill="1" applyBorder="1" applyAlignment="1">
      <alignment horizontal="left" vertical="center" indent="2"/>
    </xf>
    <xf numFmtId="0" fontId="0" fillId="9" borderId="1" xfId="0" applyFill="1" applyBorder="1" applyAlignment="1">
      <alignment horizontal="center" vertical="center"/>
    </xf>
    <xf numFmtId="0" fontId="0" fillId="9" borderId="1" xfId="0" applyFont="1" applyFill="1" applyBorder="1" applyAlignment="1">
      <alignment vertical="center"/>
    </xf>
    <xf numFmtId="0" fontId="0" fillId="9" borderId="1" xfId="0" applyFont="1" applyFill="1" applyBorder="1" applyAlignment="1">
      <alignment horizontal="left" vertical="center"/>
    </xf>
    <xf numFmtId="0" fontId="0" fillId="9" borderId="2" xfId="0" applyFont="1" applyFill="1" applyBorder="1" applyAlignment="1">
      <alignment horizontal="left" vertical="center"/>
    </xf>
    <xf numFmtId="0" fontId="65" fillId="29" borderId="0" xfId="0" applyFont="1" applyFill="1" applyAlignment="1">
      <alignment horizontal="left" vertical="center" indent="1"/>
    </xf>
    <xf numFmtId="0" fontId="38" fillId="29" borderId="0" xfId="0" applyFont="1" applyFill="1" applyAlignment="1">
      <alignment horizontal="left" vertical="center" indent="1"/>
    </xf>
    <xf numFmtId="0" fontId="38" fillId="29" borderId="0" xfId="0" applyFont="1" applyFill="1" applyAlignment="1">
      <alignment horizontal="center" vertical="center"/>
    </xf>
    <xf numFmtId="0" fontId="50" fillId="29" borderId="0" xfId="0" applyFont="1" applyFill="1" applyAlignment="1">
      <alignment horizontal="center" vertical="center"/>
    </xf>
    <xf numFmtId="0" fontId="50" fillId="29" borderId="2" xfId="0" applyFont="1" applyFill="1" applyBorder="1" applyAlignment="1">
      <alignment horizontal="center" vertical="center"/>
    </xf>
    <xf numFmtId="0" fontId="50" fillId="29" borderId="4" xfId="0" applyFont="1" applyFill="1" applyBorder="1" applyAlignment="1">
      <alignment horizontal="left" vertical="center" indent="1"/>
    </xf>
    <xf numFmtId="0" fontId="59" fillId="29" borderId="1" xfId="0" applyFont="1" applyFill="1" applyBorder="1" applyAlignment="1">
      <alignment horizontal="center" vertical="center"/>
    </xf>
    <xf numFmtId="0" fontId="62" fillId="29" borderId="1" xfId="0" applyFont="1" applyFill="1" applyBorder="1" applyAlignment="1">
      <alignment horizontal="center" vertical="center"/>
    </xf>
    <xf numFmtId="0" fontId="50" fillId="29" borderId="3" xfId="0" applyFont="1" applyFill="1" applyBorder="1" applyAlignment="1">
      <alignment horizontal="left" vertical="center" indent="1"/>
    </xf>
    <xf numFmtId="0" fontId="59" fillId="29" borderId="3" xfId="0" applyFont="1" applyFill="1" applyBorder="1" applyAlignment="1">
      <alignment horizontal="center" vertical="center"/>
    </xf>
    <xf numFmtId="0" fontId="62" fillId="29" borderId="3" xfId="0" applyFont="1" applyFill="1" applyBorder="1" applyAlignment="1">
      <alignment horizontal="center" vertical="center"/>
    </xf>
    <xf numFmtId="0" fontId="62" fillId="29" borderId="4" xfId="0" applyFont="1" applyFill="1" applyBorder="1" applyAlignment="1">
      <alignment horizontal="center" vertical="center"/>
    </xf>
    <xf numFmtId="0" fontId="38" fillId="29" borderId="1" xfId="0" applyFont="1" applyFill="1" applyBorder="1" applyAlignment="1">
      <alignment horizontal="center" vertical="center"/>
    </xf>
    <xf numFmtId="41" fontId="38" fillId="29" borderId="1" xfId="0" applyNumberFormat="1" applyFont="1" applyFill="1" applyBorder="1" applyAlignment="1">
      <alignment horizontal="center" vertical="center" shrinkToFit="1"/>
    </xf>
    <xf numFmtId="41" fontId="50" fillId="29" borderId="1" xfId="0" applyNumberFormat="1" applyFont="1" applyFill="1" applyBorder="1" applyAlignment="1">
      <alignment horizontal="center" vertical="center" shrinkToFit="1"/>
    </xf>
    <xf numFmtId="0" fontId="38" fillId="29" borderId="2" xfId="0" applyFont="1" applyFill="1" applyBorder="1" applyAlignment="1">
      <alignment horizontal="left" vertical="center" indent="2"/>
    </xf>
    <xf numFmtId="0" fontId="38" fillId="29" borderId="3" xfId="0" applyFont="1" applyFill="1" applyBorder="1" applyAlignment="1">
      <alignment horizontal="left" vertical="center" indent="1"/>
    </xf>
    <xf numFmtId="0" fontId="38" fillId="29" borderId="3" xfId="0" applyFont="1" applyFill="1" applyBorder="1" applyAlignment="1">
      <alignment horizontal="center" vertical="center"/>
    </xf>
    <xf numFmtId="41" fontId="38" fillId="29" borderId="3" xfId="0" applyNumberFormat="1" applyFont="1" applyFill="1" applyBorder="1" applyAlignment="1">
      <alignment horizontal="center" vertical="center" shrinkToFit="1"/>
    </xf>
    <xf numFmtId="41" fontId="50" fillId="29" borderId="4" xfId="0" applyNumberFormat="1" applyFont="1" applyFill="1" applyBorder="1" applyAlignment="1">
      <alignment horizontal="center" vertical="center" shrinkToFit="1"/>
    </xf>
    <xf numFmtId="41" fontId="62" fillId="29" borderId="4" xfId="0" applyNumberFormat="1" applyFont="1" applyFill="1" applyBorder="1" applyAlignment="1">
      <alignment horizontal="center" vertical="center" shrinkToFit="1"/>
    </xf>
    <xf numFmtId="0" fontId="67" fillId="29" borderId="1" xfId="0" applyFont="1" applyFill="1" applyBorder="1" applyAlignment="1">
      <alignment horizontal="center" vertical="center"/>
    </xf>
    <xf numFmtId="41" fontId="62" fillId="29" borderId="1" xfId="0" applyNumberFormat="1" applyFont="1" applyFill="1" applyBorder="1" applyAlignment="1">
      <alignment horizontal="center" vertical="center" shrinkToFit="1"/>
    </xf>
    <xf numFmtId="165" fontId="38" fillId="29" borderId="3" xfId="0" applyNumberFormat="1" applyFont="1" applyFill="1" applyBorder="1" applyAlignment="1">
      <alignment horizontal="center" vertical="center" shrinkToFit="1"/>
    </xf>
    <xf numFmtId="165" fontId="50" fillId="29" borderId="4" xfId="0" applyNumberFormat="1" applyFont="1" applyFill="1" applyBorder="1" applyAlignment="1">
      <alignment horizontal="center" vertical="center" shrinkToFit="1"/>
    </xf>
    <xf numFmtId="0" fontId="38" fillId="29" borderId="0" xfId="0" applyFont="1" applyFill="1" applyAlignment="1">
      <alignment horizontal="left" vertical="center" indent="2"/>
    </xf>
    <xf numFmtId="0" fontId="0" fillId="9" borderId="2" xfId="0" applyFont="1" applyFill="1" applyBorder="1" applyAlignment="1">
      <alignment horizontal="left" vertical="center"/>
    </xf>
    <xf numFmtId="0" fontId="0" fillId="9" borderId="1" xfId="0" applyFont="1" applyFill="1" applyBorder="1" applyAlignment="1">
      <alignment horizontal="lef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38" fillId="29" borderId="11" xfId="0" applyFont="1" applyFill="1" applyBorder="1" applyAlignment="1">
      <alignment horizontal="left" vertical="center" indent="2"/>
    </xf>
    <xf numFmtId="0" fontId="38" fillId="30" borderId="1" xfId="0" applyFont="1" applyFill="1" applyBorder="1" applyAlignment="1">
      <alignment horizontal="center" vertical="center"/>
    </xf>
    <xf numFmtId="41" fontId="50" fillId="30" borderId="1" xfId="0" applyNumberFormat="1" applyFont="1" applyFill="1" applyBorder="1" applyAlignment="1">
      <alignment horizontal="center" vertical="center" shrinkToFit="1"/>
    </xf>
    <xf numFmtId="0" fontId="38" fillId="9" borderId="4" xfId="0" applyFont="1" applyFill="1" applyBorder="1" applyAlignment="1">
      <alignment horizontal="left" vertical="center" indent="1"/>
    </xf>
    <xf numFmtId="0" fontId="38" fillId="9" borderId="1" xfId="0" applyFont="1" applyFill="1" applyBorder="1" applyAlignment="1">
      <alignment horizontal="center" vertical="center"/>
    </xf>
    <xf numFmtId="0" fontId="62" fillId="9" borderId="9" xfId="0" applyFont="1" applyFill="1" applyBorder="1" applyAlignment="1">
      <alignment horizontal="left" vertical="center" wrapText="1" indent="1"/>
    </xf>
    <xf numFmtId="0" fontId="38" fillId="9" borderId="1" xfId="0" applyFont="1" applyFill="1" applyBorder="1" applyAlignment="1">
      <alignment horizontal="left" vertical="center" indent="1"/>
    </xf>
    <xf numFmtId="0" fontId="50" fillId="9" borderId="2" xfId="0" applyFont="1" applyFill="1" applyBorder="1" applyAlignment="1">
      <alignment horizontal="left" vertical="center"/>
    </xf>
    <xf numFmtId="41" fontId="1" fillId="9" borderId="1" xfId="0" applyNumberFormat="1" applyFont="1" applyFill="1" applyBorder="1" applyAlignment="1">
      <alignment horizontal="center" vertical="center" shrinkToFi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41"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14"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70" fontId="0" fillId="0" borderId="1" xfId="0" applyNumberFormat="1" applyBorder="1" applyAlignment="1">
      <alignment horizontal="left" vertical="center" wrapText="1" indent="1"/>
    </xf>
    <xf numFmtId="170" fontId="0" fillId="0" borderId="3" xfId="0" applyNumberFormat="1" applyBorder="1" applyAlignment="1">
      <alignment horizontal="left" vertical="center" wrapText="1" indent="1"/>
    </xf>
    <xf numFmtId="0" fontId="4"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51" fillId="0" borderId="1" xfId="2" applyBorder="1" applyAlignment="1">
      <alignment horizontal="left" vertical="center" wrapText="1" indent="1"/>
    </xf>
    <xf numFmtId="3" fontId="0" fillId="0" borderId="1" xfId="0" applyNumberFormat="1" applyBorder="1" applyAlignment="1">
      <alignment horizontal="left" vertical="center" wrapText="1" indent="1"/>
    </xf>
    <xf numFmtId="0" fontId="0" fillId="0" borderId="2" xfId="0" applyBorder="1" applyAlignment="1">
      <alignment horizontal="left" vertical="center" wrapText="1" indent="1"/>
    </xf>
    <xf numFmtId="0" fontId="0" fillId="0" borderId="4" xfId="0" applyBorder="1" applyAlignment="1">
      <alignment horizontal="left" vertical="center" wrapText="1" indent="1"/>
    </xf>
    <xf numFmtId="0" fontId="62" fillId="9" borderId="7"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2" fillId="9" borderId="9" xfId="0" applyFont="1" applyFill="1" applyBorder="1" applyAlignment="1">
      <alignment horizontal="center" vertical="center" wrapText="1"/>
    </xf>
    <xf numFmtId="0" fontId="0" fillId="9" borderId="2" xfId="0" applyFont="1" applyFill="1" applyBorder="1" applyAlignment="1">
      <alignment horizontal="left" vertical="center"/>
    </xf>
    <xf numFmtId="0" fontId="0" fillId="9" borderId="4" xfId="0" applyFont="1" applyFill="1" applyBorder="1" applyAlignment="1">
      <alignment horizontal="left" vertical="center"/>
    </xf>
    <xf numFmtId="0" fontId="1" fillId="10" borderId="2" xfId="0" applyFont="1" applyFill="1" applyBorder="1" applyAlignment="1">
      <alignment vertical="center"/>
    </xf>
    <xf numFmtId="0" fontId="1" fillId="10" borderId="4" xfId="0" applyFont="1" applyFill="1" applyBorder="1" applyAlignment="1">
      <alignment vertical="center"/>
    </xf>
    <xf numFmtId="0" fontId="0" fillId="9" borderId="1" xfId="0" applyFill="1" applyBorder="1" applyAlignment="1">
      <alignment horizontal="left" vertical="center"/>
    </xf>
    <xf numFmtId="0" fontId="0" fillId="9" borderId="1" xfId="0" applyFont="1" applyFill="1" applyBorder="1" applyAlignment="1">
      <alignment horizontal="left" vertical="center"/>
    </xf>
    <xf numFmtId="0" fontId="1" fillId="10" borderId="14" xfId="0" applyFont="1" applyFill="1" applyBorder="1" applyAlignment="1">
      <alignment horizontal="left" vertical="center" indent="1"/>
    </xf>
    <xf numFmtId="0" fontId="1" fillId="10" borderId="4" xfId="0" applyFont="1" applyFill="1" applyBorder="1" applyAlignment="1">
      <alignment horizontal="left" vertical="center" indent="1"/>
    </xf>
    <xf numFmtId="0" fontId="62" fillId="9" borderId="7" xfId="0" applyFont="1" applyFill="1" applyBorder="1" applyAlignment="1">
      <alignment horizontal="left" vertical="center" wrapText="1" indent="1"/>
    </xf>
    <xf numFmtId="0" fontId="62" fillId="9" borderId="8" xfId="0" applyFont="1" applyFill="1" applyBorder="1" applyAlignment="1">
      <alignment horizontal="left" vertical="center" wrapText="1" indent="1"/>
    </xf>
    <xf numFmtId="0" fontId="66" fillId="29" borderId="10" xfId="0" applyFont="1" applyFill="1" applyBorder="1" applyAlignment="1">
      <alignment horizontal="left" vertical="center" indent="1"/>
    </xf>
    <xf numFmtId="0" fontId="62" fillId="9" borderId="9" xfId="0" applyFont="1" applyFill="1" applyBorder="1" applyAlignment="1">
      <alignment horizontal="left" vertical="center" wrapText="1" indent="1"/>
    </xf>
    <xf numFmtId="0" fontId="50" fillId="30" borderId="2" xfId="0" applyFont="1" applyFill="1" applyBorder="1" applyAlignment="1">
      <alignment horizontal="left" vertical="center" indent="1"/>
    </xf>
    <xf numFmtId="0" fontId="50" fillId="30" borderId="4" xfId="0" applyFont="1" applyFill="1" applyBorder="1" applyAlignment="1">
      <alignment horizontal="left" vertical="center" inden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2" fillId="29" borderId="2" xfId="0" applyFont="1" applyFill="1" applyBorder="1" applyAlignment="1">
      <alignment horizontal="center" vertical="center"/>
    </xf>
    <xf numFmtId="0" fontId="62" fillId="29" borderId="4" xfId="0" applyFont="1" applyFill="1" applyBorder="1" applyAlignment="1">
      <alignment horizontal="center" vertical="center"/>
    </xf>
    <xf numFmtId="0" fontId="39" fillId="0" borderId="1" xfId="0" applyFont="1" applyBorder="1" applyAlignment="1">
      <alignment horizontal="right" vertical="center" wrapText="1" indent="1"/>
    </xf>
    <xf numFmtId="0" fontId="0" fillId="9" borderId="1" xfId="0" applyFill="1" applyBorder="1" applyAlignment="1">
      <alignment horizontal="center" vertical="center"/>
    </xf>
    <xf numFmtId="0" fontId="1" fillId="10" borderId="1" xfId="0" applyFont="1" applyFill="1" applyBorder="1" applyAlignment="1">
      <alignment horizontal="left" vertical="center" indent="1"/>
    </xf>
    <xf numFmtId="0" fontId="28" fillId="0" borderId="1" xfId="0" applyFont="1" applyBorder="1" applyAlignment="1">
      <alignment horizontal="left" vertical="center" wrapText="1" indent="1"/>
    </xf>
    <xf numFmtId="0" fontId="3" fillId="10" borderId="2" xfId="0" applyFont="1" applyFill="1" applyBorder="1" applyAlignment="1">
      <alignment horizontal="center" vertical="center"/>
    </xf>
    <xf numFmtId="0" fontId="3" fillId="10" borderId="4" xfId="0" applyFont="1" applyFill="1" applyBorder="1" applyAlignment="1">
      <alignment horizontal="center" vertical="center"/>
    </xf>
    <xf numFmtId="0" fontId="1" fillId="14" borderId="2" xfId="0" applyFont="1" applyFill="1" applyBorder="1" applyAlignment="1">
      <alignment horizontal="left" vertical="center" indent="1"/>
    </xf>
    <xf numFmtId="0" fontId="1" fillId="14" borderId="4" xfId="0" applyFont="1" applyFill="1" applyBorder="1" applyAlignment="1">
      <alignment horizontal="left" vertical="center" indent="1"/>
    </xf>
    <xf numFmtId="0" fontId="3" fillId="14" borderId="2" xfId="0" applyFont="1" applyFill="1" applyBorder="1" applyAlignment="1">
      <alignment horizontal="center" vertical="center"/>
    </xf>
    <xf numFmtId="0" fontId="3" fillId="14" borderId="4" xfId="0" applyFont="1" applyFill="1" applyBorder="1" applyAlignment="1">
      <alignment horizontal="center" vertical="center"/>
    </xf>
    <xf numFmtId="0" fontId="0" fillId="13" borderId="1" xfId="0" applyFill="1" applyBorder="1" applyAlignment="1">
      <alignment horizontal="center" vertical="center"/>
    </xf>
    <xf numFmtId="0" fontId="1" fillId="14" borderId="1" xfId="0" applyFont="1" applyFill="1" applyBorder="1" applyAlignment="1">
      <alignment horizontal="left" vertical="center" indent="1"/>
    </xf>
    <xf numFmtId="0" fontId="28" fillId="0" borderId="1" xfId="0" applyFont="1" applyBorder="1" applyAlignment="1">
      <alignment horizontal="left" vertical="center" indent="1"/>
    </xf>
    <xf numFmtId="0" fontId="1" fillId="4" borderId="2" xfId="0" applyFont="1" applyFill="1" applyBorder="1" applyAlignment="1">
      <alignment horizontal="left" vertical="center" indent="1"/>
    </xf>
    <xf numFmtId="0" fontId="1" fillId="4" borderId="4" xfId="0" applyFont="1" applyFill="1" applyBorder="1" applyAlignment="1">
      <alignment horizontal="left" vertical="center"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4" xfId="0" applyFont="1" applyBorder="1" applyAlignment="1">
      <alignment horizontal="left" vertical="center" wrapText="1" inden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8" fillId="0" borderId="11"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4" xfId="0" applyFont="1" applyBorder="1" applyAlignment="1">
      <alignment horizontal="left" vertical="center" wrapText="1" inden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7" fillId="0" borderId="1" xfId="0" applyFont="1" applyBorder="1" applyAlignment="1">
      <alignment horizontal="left" vertical="center" wrapText="1" indent="1"/>
    </xf>
    <xf numFmtId="0" fontId="1" fillId="6" borderId="2" xfId="0" applyFont="1" applyFill="1" applyBorder="1" applyAlignment="1">
      <alignment horizontal="left" vertical="center" indent="1"/>
    </xf>
    <xf numFmtId="0" fontId="1" fillId="6" borderId="4" xfId="0" applyFont="1" applyFill="1" applyBorder="1" applyAlignment="1">
      <alignment horizontal="left" vertical="center" indent="1"/>
    </xf>
    <xf numFmtId="0" fontId="17" fillId="0" borderId="2" xfId="0" applyFont="1" applyBorder="1" applyAlignment="1">
      <alignment horizontal="left" vertical="center" wrapText="1" indent="1"/>
    </xf>
    <xf numFmtId="0" fontId="13" fillId="0" borderId="4" xfId="0" applyFont="1" applyBorder="1" applyAlignment="1">
      <alignment horizontal="left" vertical="center" wrapText="1" indent="1"/>
    </xf>
    <xf numFmtId="0" fontId="3" fillId="6" borderId="2" xfId="0" applyFont="1" applyFill="1" applyBorder="1" applyAlignment="1">
      <alignment horizontal="center" vertical="center" shrinkToFit="1"/>
    </xf>
    <xf numFmtId="0" fontId="3" fillId="6" borderId="4" xfId="0" applyFont="1" applyFill="1" applyBorder="1" applyAlignment="1">
      <alignment horizontal="center" vertical="center" shrinkToFit="1"/>
    </xf>
    <xf numFmtId="0" fontId="44" fillId="0" borderId="1" xfId="0" applyFont="1" applyBorder="1" applyAlignment="1">
      <alignment horizontal="left" vertical="center" wrapText="1" inden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9" xfId="0" applyFont="1" applyBorder="1" applyAlignment="1">
      <alignment horizontal="left" vertical="center" wrapText="1" indent="1"/>
    </xf>
    <xf numFmtId="0" fontId="23" fillId="0" borderId="1" xfId="0" applyFont="1" applyBorder="1" applyAlignment="1">
      <alignment horizontal="left" vertical="center" wrapText="1" indent="1"/>
    </xf>
    <xf numFmtId="0" fontId="1" fillId="7" borderId="2" xfId="0" applyFont="1" applyFill="1" applyBorder="1" applyAlignment="1">
      <alignment horizontal="left" vertical="center" indent="1"/>
    </xf>
    <xf numFmtId="0" fontId="1" fillId="7" borderId="4" xfId="0" applyFont="1" applyFill="1" applyBorder="1" applyAlignment="1">
      <alignment horizontal="left" vertical="center" indent="1"/>
    </xf>
    <xf numFmtId="0" fontId="23" fillId="0" borderId="2" xfId="0" applyFont="1" applyBorder="1" applyAlignment="1">
      <alignment horizontal="left" vertical="center" wrapText="1" indent="1"/>
    </xf>
    <xf numFmtId="0" fontId="20" fillId="0" borderId="4" xfId="0" applyFont="1" applyBorder="1" applyAlignment="1">
      <alignment horizontal="left" vertical="center" wrapText="1" indent="1"/>
    </xf>
    <xf numFmtId="0" fontId="3" fillId="7" borderId="2"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23" fillId="0" borderId="11"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9" xfId="0" applyFont="1" applyBorder="1" applyAlignment="1">
      <alignment horizontal="left" vertical="center" wrapText="1" indent="1"/>
    </xf>
    <xf numFmtId="0" fontId="0" fillId="0" borderId="1" xfId="0" applyBorder="1" applyAlignment="1">
      <alignment horizontal="left" vertical="center" indent="1"/>
    </xf>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10" borderId="0" xfId="0" applyFill="1" applyBorder="1" applyAlignment="1">
      <alignment horizontal="center" vertical="center"/>
    </xf>
    <xf numFmtId="0" fontId="0" fillId="27" borderId="0" xfId="0" applyFill="1" applyBorder="1" applyAlignment="1">
      <alignment horizontal="left" vertical="center" indent="1"/>
    </xf>
    <xf numFmtId="165" fontId="4" fillId="26" borderId="2" xfId="0" applyNumberFormat="1" applyFont="1" applyFill="1" applyBorder="1" applyAlignment="1">
      <alignment horizontal="left" vertical="center" indent="8"/>
    </xf>
    <xf numFmtId="165" fontId="4" fillId="26" borderId="3" xfId="0" applyNumberFormat="1" applyFont="1" applyFill="1" applyBorder="1" applyAlignment="1">
      <alignment horizontal="left" vertical="center" indent="8"/>
    </xf>
    <xf numFmtId="165" fontId="4" fillId="26" borderId="4" xfId="0" applyNumberFormat="1" applyFont="1" applyFill="1" applyBorder="1" applyAlignment="1">
      <alignment horizontal="left" vertical="center" indent="8"/>
    </xf>
    <xf numFmtId="0" fontId="63" fillId="26" borderId="2" xfId="0" applyFont="1" applyFill="1" applyBorder="1" applyAlignment="1">
      <alignment horizontal="left" vertical="center" indent="8"/>
    </xf>
    <xf numFmtId="0" fontId="63" fillId="26" borderId="3" xfId="0" applyFont="1" applyFill="1" applyBorder="1" applyAlignment="1">
      <alignment horizontal="left" vertical="center" indent="8"/>
    </xf>
    <xf numFmtId="0" fontId="63" fillId="26" borderId="4" xfId="0" applyFont="1" applyFill="1" applyBorder="1" applyAlignment="1">
      <alignment horizontal="left" vertical="center" indent="8"/>
    </xf>
    <xf numFmtId="164" fontId="0" fillId="26" borderId="1" xfId="0" applyNumberFormat="1" applyFill="1" applyBorder="1" applyAlignment="1">
      <alignment horizontal="center" vertical="center"/>
    </xf>
    <xf numFmtId="9" fontId="0" fillId="26" borderId="1" xfId="0" applyNumberFormat="1" applyFill="1" applyBorder="1" applyAlignment="1">
      <alignment horizontal="center" vertical="center"/>
    </xf>
    <xf numFmtId="0" fontId="0" fillId="0" borderId="0" xfId="0" applyAlignment="1">
      <alignment horizontal="left" vertical="center" wrapText="1" inden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color rgb="FFFFF2E5"/>
      <color rgb="FFFFC993"/>
      <color rgb="FF0033CC"/>
      <color rgb="FFECFFC5"/>
      <color rgb="FFE4FFAF"/>
      <color rgb="FFCC6600"/>
      <color rgb="FF517A00"/>
      <color rgb="FF000099"/>
      <color rgb="FFD8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228600</xdr:colOff>
      <xdr:row>10</xdr:row>
      <xdr:rowOff>419099</xdr:rowOff>
    </xdr:from>
    <xdr:to>
      <xdr:col>26</xdr:col>
      <xdr:colOff>581025</xdr:colOff>
      <xdr:row>11</xdr:row>
      <xdr:rowOff>495299</xdr:rowOff>
    </xdr:to>
    <xdr:sp macro="" textlink="">
      <xdr:nvSpPr>
        <xdr:cNvPr id="2" name="Bent Arrow 1"/>
        <xdr:cNvSpPr/>
      </xdr:nvSpPr>
      <xdr:spPr>
        <a:xfrm flipV="1">
          <a:off x="11839575" y="2647949"/>
          <a:ext cx="352425" cy="581025"/>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uktuurifondid.ee/public/Juhend_tulu_teenivatele_projektidele_2014-2020_mai_2015.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46"/>
  <sheetViews>
    <sheetView showGridLines="0" topLeftCell="A34" zoomScaleNormal="100" workbookViewId="0">
      <selection activeCell="B45" sqref="B45"/>
    </sheetView>
  </sheetViews>
  <sheetFormatPr defaultRowHeight="15" x14ac:dyDescent="0.25"/>
  <cols>
    <col min="1" max="1" width="14.42578125" style="154" customWidth="1"/>
    <col min="2" max="2" width="71.85546875" style="156" customWidth="1"/>
    <col min="3" max="3" width="4.28515625" style="117" customWidth="1"/>
    <col min="4" max="16384" width="9.140625" style="117"/>
  </cols>
  <sheetData>
    <row r="1" spans="1:2" ht="29.25" customHeight="1" x14ac:dyDescent="0.25">
      <c r="A1" s="179" t="s">
        <v>203</v>
      </c>
    </row>
    <row r="2" spans="1:2" ht="10.5" customHeight="1" x14ac:dyDescent="0.25">
      <c r="A2" s="179"/>
    </row>
    <row r="3" spans="1:2" ht="39" customHeight="1" x14ac:dyDescent="0.25">
      <c r="A3" s="434" t="s">
        <v>204</v>
      </c>
      <c r="B3" s="270" t="s">
        <v>205</v>
      </c>
    </row>
    <row r="4" spans="1:2" ht="49.5" customHeight="1" x14ac:dyDescent="0.25">
      <c r="A4" s="435"/>
      <c r="B4" s="271" t="s">
        <v>206</v>
      </c>
    </row>
    <row r="5" spans="1:2" ht="69.75" customHeight="1" x14ac:dyDescent="0.25">
      <c r="A5" s="436"/>
      <c r="B5" s="272" t="s">
        <v>207</v>
      </c>
    </row>
    <row r="6" spans="1:2" ht="9" customHeight="1" x14ac:dyDescent="0.25"/>
    <row r="7" spans="1:2" ht="39" customHeight="1" x14ac:dyDescent="0.25">
      <c r="A7" s="438" t="s">
        <v>143</v>
      </c>
      <c r="B7" s="172" t="s">
        <v>198</v>
      </c>
    </row>
    <row r="8" spans="1:2" ht="23.25" customHeight="1" x14ac:dyDescent="0.25">
      <c r="A8" s="439"/>
      <c r="B8" s="172" t="s">
        <v>199</v>
      </c>
    </row>
    <row r="9" spans="1:2" ht="15.75" x14ac:dyDescent="0.25">
      <c r="A9" s="171"/>
    </row>
    <row r="10" spans="1:2" ht="18" customHeight="1" x14ac:dyDescent="0.25">
      <c r="A10" s="438" t="s">
        <v>144</v>
      </c>
      <c r="B10" s="172" t="s">
        <v>110</v>
      </c>
    </row>
    <row r="11" spans="1:2" ht="26.25" customHeight="1" x14ac:dyDescent="0.25">
      <c r="A11" s="439"/>
      <c r="B11" s="172" t="s">
        <v>200</v>
      </c>
    </row>
    <row r="13" spans="1:2" ht="66.75" customHeight="1" x14ac:dyDescent="0.25">
      <c r="A13" s="438" t="s">
        <v>185</v>
      </c>
      <c r="B13" s="172" t="s">
        <v>195</v>
      </c>
    </row>
    <row r="14" spans="1:2" ht="51.75" customHeight="1" x14ac:dyDescent="0.25">
      <c r="A14" s="438"/>
      <c r="B14" s="256" t="s">
        <v>201</v>
      </c>
    </row>
    <row r="15" spans="1:2" ht="16.5" customHeight="1" x14ac:dyDescent="0.25">
      <c r="A15" s="243"/>
      <c r="B15" s="244"/>
    </row>
    <row r="16" spans="1:2" ht="54" customHeight="1" x14ac:dyDescent="0.25">
      <c r="A16" s="242" t="s">
        <v>191</v>
      </c>
      <c r="B16" s="245" t="s">
        <v>202</v>
      </c>
    </row>
    <row r="17" spans="1:2" ht="45" customHeight="1" x14ac:dyDescent="0.25">
      <c r="B17" s="156" t="s">
        <v>178</v>
      </c>
    </row>
    <row r="18" spans="1:2" ht="41.25" customHeight="1" x14ac:dyDescent="0.25">
      <c r="B18" s="156" t="s">
        <v>99</v>
      </c>
    </row>
    <row r="19" spans="1:2" ht="42.75" customHeight="1" x14ac:dyDescent="0.25">
      <c r="A19" s="441" t="s">
        <v>88</v>
      </c>
      <c r="B19" s="176" t="s">
        <v>293</v>
      </c>
    </row>
    <row r="20" spans="1:2" ht="50.25" customHeight="1" x14ac:dyDescent="0.25">
      <c r="A20" s="442"/>
      <c r="B20" s="268" t="s">
        <v>288</v>
      </c>
    </row>
    <row r="21" spans="1:2" ht="26.25" customHeight="1" x14ac:dyDescent="0.25">
      <c r="A21" s="442"/>
      <c r="B21" s="266" t="s">
        <v>89</v>
      </c>
    </row>
    <row r="22" spans="1:2" ht="18" customHeight="1" x14ac:dyDescent="0.25">
      <c r="A22" s="442"/>
      <c r="B22" s="176" t="s">
        <v>90</v>
      </c>
    </row>
    <row r="23" spans="1:2" ht="18" customHeight="1" x14ac:dyDescent="0.25">
      <c r="A23" s="442"/>
      <c r="B23" s="176" t="s">
        <v>91</v>
      </c>
    </row>
    <row r="24" spans="1:2" ht="15" customHeight="1" x14ac:dyDescent="0.25">
      <c r="A24" s="442"/>
      <c r="B24" s="177"/>
    </row>
    <row r="25" spans="1:2" ht="21.75" customHeight="1" x14ac:dyDescent="0.25">
      <c r="A25" s="442"/>
      <c r="B25" s="178" t="s">
        <v>92</v>
      </c>
    </row>
    <row r="26" spans="1:2" ht="21.75" customHeight="1" x14ac:dyDescent="0.25">
      <c r="A26" s="442"/>
      <c r="B26" s="176" t="s">
        <v>176</v>
      </c>
    </row>
    <row r="27" spans="1:2" ht="67.5" customHeight="1" x14ac:dyDescent="0.25">
      <c r="A27" s="442"/>
      <c r="B27" s="176" t="s">
        <v>184</v>
      </c>
    </row>
    <row r="28" spans="1:2" ht="40.5" customHeight="1" x14ac:dyDescent="0.25">
      <c r="A28" s="443"/>
      <c r="B28" s="176" t="s">
        <v>294</v>
      </c>
    </row>
    <row r="30" spans="1:2" ht="36.75" customHeight="1" x14ac:dyDescent="0.25">
      <c r="A30" s="440" t="s">
        <v>93</v>
      </c>
      <c r="B30" s="174" t="s">
        <v>98</v>
      </c>
    </row>
    <row r="31" spans="1:2" ht="21" customHeight="1" x14ac:dyDescent="0.25">
      <c r="A31" s="440"/>
      <c r="B31" s="174" t="s">
        <v>94</v>
      </c>
    </row>
    <row r="32" spans="1:2" ht="21.75" customHeight="1" x14ac:dyDescent="0.25">
      <c r="A32" s="440"/>
      <c r="B32" s="174" t="s">
        <v>95</v>
      </c>
    </row>
    <row r="33" spans="1:5" ht="38.25" customHeight="1" x14ac:dyDescent="0.25">
      <c r="A33" s="440"/>
      <c r="B33" s="174" t="s">
        <v>292</v>
      </c>
    </row>
    <row r="34" spans="1:5" x14ac:dyDescent="0.25">
      <c r="B34" s="173"/>
    </row>
    <row r="35" spans="1:5" ht="41.25" customHeight="1" x14ac:dyDescent="0.25">
      <c r="A35" s="241" t="s">
        <v>96</v>
      </c>
      <c r="B35" s="175" t="s">
        <v>97</v>
      </c>
    </row>
    <row r="36" spans="1:5" ht="15" customHeight="1" x14ac:dyDescent="0.25">
      <c r="A36" s="317"/>
      <c r="B36" s="244"/>
      <c r="C36" s="318"/>
      <c r="D36" s="318"/>
      <c r="E36" s="318"/>
    </row>
    <row r="37" spans="1:5" ht="52.5" customHeight="1" x14ac:dyDescent="0.25">
      <c r="A37" s="319" t="s">
        <v>250</v>
      </c>
      <c r="B37" s="320" t="s">
        <v>251</v>
      </c>
      <c r="C37" s="318"/>
      <c r="D37" s="318"/>
      <c r="E37" s="318"/>
    </row>
    <row r="39" spans="1:5" ht="35.25" customHeight="1" x14ac:dyDescent="0.25">
      <c r="A39" s="437" t="s">
        <v>177</v>
      </c>
      <c r="B39" s="234" t="s">
        <v>295</v>
      </c>
    </row>
    <row r="40" spans="1:5" ht="55.5" customHeight="1" x14ac:dyDescent="0.25">
      <c r="A40" s="437"/>
      <c r="B40" s="234" t="s">
        <v>190</v>
      </c>
    </row>
    <row r="42" spans="1:5" ht="54.75" customHeight="1" x14ac:dyDescent="0.25">
      <c r="A42" s="290" t="s">
        <v>252</v>
      </c>
      <c r="B42" s="321" t="s">
        <v>253</v>
      </c>
    </row>
    <row r="44" spans="1:5" ht="54" customHeight="1" x14ac:dyDescent="0.25">
      <c r="A44" s="431" t="s">
        <v>296</v>
      </c>
      <c r="B44" s="337" t="s">
        <v>311</v>
      </c>
    </row>
    <row r="45" spans="1:5" ht="162" customHeight="1" x14ac:dyDescent="0.25">
      <c r="A45" s="432"/>
      <c r="B45" s="337" t="s">
        <v>297</v>
      </c>
    </row>
    <row r="46" spans="1:5" ht="51.75" customHeight="1" x14ac:dyDescent="0.25">
      <c r="A46" s="433"/>
      <c r="B46" s="337" t="s">
        <v>309</v>
      </c>
    </row>
  </sheetData>
  <mergeCells count="8">
    <mergeCell ref="A44:A46"/>
    <mergeCell ref="A3:A5"/>
    <mergeCell ref="A39:A40"/>
    <mergeCell ref="A7:A8"/>
    <mergeCell ref="A10:A11"/>
    <mergeCell ref="A30:A33"/>
    <mergeCell ref="A13:A14"/>
    <mergeCell ref="A19:A28"/>
  </mergeCells>
  <hyperlinks>
    <hyperlink ref="B3" r:id="rId1"/>
  </hyperlinks>
  <pageMargins left="0.70866141732283472" right="0.70866141732283472" top="0.74803149606299213" bottom="0.74803149606299213" header="0.31496062992125984" footer="0.31496062992125984"/>
  <pageSetup paperSize="9" scale="9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C6F1"/>
  </sheetPr>
  <dimension ref="A1:AS60"/>
  <sheetViews>
    <sheetView showGridLines="0" workbookViewId="0">
      <pane xSplit="1" ySplit="4" topLeftCell="B5" activePane="bottomRight" state="frozen"/>
      <selection pane="topRight" activeCell="B1" sqref="B1"/>
      <selection pane="bottomLeft" activeCell="A5" sqref="A5"/>
      <selection pane="bottomRight" activeCell="A20" sqref="A20"/>
    </sheetView>
  </sheetViews>
  <sheetFormatPr defaultRowHeight="15" x14ac:dyDescent="0.25"/>
  <cols>
    <col min="1" max="1" width="37.85546875" style="118" customWidth="1"/>
    <col min="2" max="2" width="7.42578125" style="204" customWidth="1"/>
    <col min="3" max="3" width="10" style="1" bestFit="1" customWidth="1"/>
    <col min="4" max="45" width="9.140625" style="1"/>
    <col min="46" max="16384" width="9.140625" style="117"/>
  </cols>
  <sheetData>
    <row r="1" spans="1:45" ht="18.75" x14ac:dyDescent="0.25">
      <c r="A1" s="288" t="s">
        <v>228</v>
      </c>
      <c r="H1" s="289" t="s">
        <v>229</v>
      </c>
    </row>
    <row r="2" spans="1:45" ht="8.25" customHeight="1" x14ac:dyDescent="0.25"/>
    <row r="3" spans="1:45" s="231" customFormat="1" ht="23.25" customHeight="1" x14ac:dyDescent="0.25">
      <c r="A3" s="227"/>
      <c r="B3" s="228"/>
      <c r="C3" s="290">
        <f>'2. Tulud-kulud projektiga'!D3</f>
        <v>0</v>
      </c>
      <c r="D3" s="290">
        <f>C3+1</f>
        <v>1</v>
      </c>
      <c r="E3" s="290">
        <f t="shared" ref="E3:Y3" si="0">D3+1</f>
        <v>2</v>
      </c>
      <c r="F3" s="290">
        <f t="shared" si="0"/>
        <v>3</v>
      </c>
      <c r="G3" s="290">
        <f t="shared" si="0"/>
        <v>4</v>
      </c>
      <c r="H3" s="290">
        <f t="shared" si="0"/>
        <v>5</v>
      </c>
      <c r="I3" s="290">
        <f t="shared" si="0"/>
        <v>6</v>
      </c>
      <c r="J3" s="290">
        <f t="shared" si="0"/>
        <v>7</v>
      </c>
      <c r="K3" s="290">
        <f t="shared" si="0"/>
        <v>8</v>
      </c>
      <c r="L3" s="290">
        <f t="shared" si="0"/>
        <v>9</v>
      </c>
      <c r="M3" s="290">
        <f t="shared" si="0"/>
        <v>10</v>
      </c>
      <c r="N3" s="290">
        <f t="shared" si="0"/>
        <v>11</v>
      </c>
      <c r="O3" s="290">
        <f t="shared" si="0"/>
        <v>12</v>
      </c>
      <c r="P3" s="290">
        <f t="shared" si="0"/>
        <v>13</v>
      </c>
      <c r="Q3" s="290">
        <f t="shared" si="0"/>
        <v>14</v>
      </c>
      <c r="R3" s="290">
        <f t="shared" si="0"/>
        <v>15</v>
      </c>
      <c r="S3" s="290">
        <f t="shared" si="0"/>
        <v>16</v>
      </c>
      <c r="T3" s="290">
        <f t="shared" si="0"/>
        <v>17</v>
      </c>
      <c r="U3" s="290">
        <f t="shared" si="0"/>
        <v>18</v>
      </c>
      <c r="V3" s="290">
        <f t="shared" si="0"/>
        <v>19</v>
      </c>
      <c r="W3" s="290">
        <f t="shared" si="0"/>
        <v>20</v>
      </c>
      <c r="X3" s="290">
        <f t="shared" si="0"/>
        <v>21</v>
      </c>
      <c r="Y3" s="290">
        <f t="shared" si="0"/>
        <v>22</v>
      </c>
      <c r="Z3" s="290">
        <f t="shared" ref="Z3" si="1">Y3+1</f>
        <v>23</v>
      </c>
      <c r="AA3" s="290">
        <f t="shared" ref="AA3" si="2">Z3+1</f>
        <v>24</v>
      </c>
      <c r="AB3" s="291"/>
      <c r="AC3" s="230"/>
      <c r="AD3" s="230"/>
      <c r="AE3" s="230"/>
      <c r="AF3" s="230"/>
      <c r="AG3" s="230"/>
      <c r="AH3" s="230"/>
      <c r="AI3" s="230"/>
      <c r="AJ3" s="230"/>
      <c r="AK3" s="230"/>
      <c r="AL3" s="230"/>
      <c r="AM3" s="230"/>
      <c r="AN3" s="230"/>
      <c r="AO3" s="230"/>
      <c r="AP3" s="230"/>
      <c r="AQ3" s="230"/>
      <c r="AR3" s="230"/>
      <c r="AS3" s="230"/>
    </row>
    <row r="4" spans="1:45" ht="4.5" customHeight="1" x14ac:dyDescent="0.25">
      <c r="A4" s="215"/>
      <c r="B4" s="216"/>
      <c r="C4" s="292"/>
      <c r="D4" s="292"/>
      <c r="E4" s="292"/>
      <c r="F4" s="292"/>
      <c r="G4" s="292"/>
      <c r="H4" s="292"/>
      <c r="I4" s="292"/>
      <c r="J4" s="292"/>
      <c r="K4" s="292"/>
      <c r="L4" s="292"/>
      <c r="M4" s="292"/>
      <c r="N4" s="292"/>
      <c r="O4" s="292"/>
      <c r="P4" s="292"/>
      <c r="Q4" s="292"/>
      <c r="R4" s="292"/>
      <c r="S4" s="292"/>
      <c r="T4" s="292"/>
      <c r="U4" s="292"/>
      <c r="V4" s="292"/>
      <c r="W4" s="292"/>
      <c r="X4" s="292"/>
      <c r="Y4" s="292"/>
      <c r="Z4" s="293"/>
      <c r="AA4" s="293"/>
      <c r="AB4" s="294"/>
    </row>
    <row r="5" spans="1:45" ht="20.25" customHeight="1" x14ac:dyDescent="0.25">
      <c r="A5" s="295" t="s">
        <v>230</v>
      </c>
      <c r="B5" s="296" t="s">
        <v>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45" ht="4.5" customHeight="1" x14ac:dyDescent="0.25">
      <c r="A6" s="221"/>
      <c r="B6" s="216"/>
      <c r="C6" s="121"/>
      <c r="D6" s="121"/>
      <c r="E6" s="121"/>
      <c r="F6" s="121"/>
      <c r="G6" s="121"/>
      <c r="H6" s="121"/>
      <c r="I6" s="121"/>
      <c r="J6" s="121"/>
      <c r="K6" s="121"/>
      <c r="L6" s="121"/>
      <c r="M6" s="121"/>
      <c r="N6" s="121"/>
      <c r="O6" s="121"/>
      <c r="P6" s="121"/>
      <c r="Q6" s="121"/>
      <c r="R6" s="121"/>
      <c r="S6" s="121"/>
      <c r="T6" s="121"/>
      <c r="U6" s="121"/>
      <c r="V6" s="121"/>
      <c r="W6" s="121"/>
      <c r="X6" s="121"/>
      <c r="Y6" s="121"/>
      <c r="Z6" s="122"/>
      <c r="AA6" s="122"/>
    </row>
    <row r="7" spans="1:45" s="202" customFormat="1" ht="16.5" customHeight="1" x14ac:dyDescent="0.25">
      <c r="A7" s="297" t="s">
        <v>231</v>
      </c>
      <c r="B7" s="298" t="s">
        <v>3</v>
      </c>
      <c r="C7" s="299">
        <f>'4. Lisanduvad tulud-kulud'!D53</f>
        <v>0</v>
      </c>
      <c r="D7" s="299">
        <f>'4. Lisanduvad tulud-kulud'!E53</f>
        <v>0</v>
      </c>
      <c r="E7" s="299">
        <f>'4. Lisanduvad tulud-kulud'!F53</f>
        <v>0</v>
      </c>
      <c r="F7" s="299">
        <f>'4. Lisanduvad tulud-kulud'!G53</f>
        <v>0</v>
      </c>
      <c r="G7" s="299">
        <f>'4. Lisanduvad tulud-kulud'!H53</f>
        <v>0</v>
      </c>
      <c r="H7" s="299">
        <f>'4. Lisanduvad tulud-kulud'!I53</f>
        <v>0</v>
      </c>
      <c r="I7" s="299">
        <f>'4. Lisanduvad tulud-kulud'!J53</f>
        <v>0</v>
      </c>
      <c r="J7" s="299">
        <f>'4. Lisanduvad tulud-kulud'!K53</f>
        <v>0</v>
      </c>
      <c r="K7" s="299">
        <f>'4. Lisanduvad tulud-kulud'!L53</f>
        <v>0</v>
      </c>
      <c r="L7" s="299">
        <f>'4. Lisanduvad tulud-kulud'!M53</f>
        <v>0</v>
      </c>
      <c r="M7" s="299">
        <f>'4. Lisanduvad tulud-kulud'!N53</f>
        <v>0</v>
      </c>
      <c r="N7" s="299">
        <f>'4. Lisanduvad tulud-kulud'!O53</f>
        <v>0</v>
      </c>
      <c r="O7" s="299">
        <f>'4. Lisanduvad tulud-kulud'!P53</f>
        <v>0</v>
      </c>
      <c r="P7" s="299">
        <f>'4. Lisanduvad tulud-kulud'!Q53</f>
        <v>0</v>
      </c>
      <c r="Q7" s="299">
        <f>'4. Lisanduvad tulud-kulud'!R53</f>
        <v>0</v>
      </c>
      <c r="R7" s="299">
        <f>'4. Lisanduvad tulud-kulud'!S53</f>
        <v>0</v>
      </c>
      <c r="S7" s="299">
        <f>'4. Lisanduvad tulud-kulud'!T53</f>
        <v>0</v>
      </c>
      <c r="T7" s="299">
        <f>'4. Lisanduvad tulud-kulud'!U53</f>
        <v>0</v>
      </c>
      <c r="U7" s="299">
        <f>'4. Lisanduvad tulud-kulud'!V53</f>
        <v>0</v>
      </c>
      <c r="V7" s="299">
        <f>'4. Lisanduvad tulud-kulud'!W53</f>
        <v>0</v>
      </c>
      <c r="W7" s="299">
        <f>'4. Lisanduvad tulud-kulud'!X53</f>
        <v>0</v>
      </c>
      <c r="X7" s="299">
        <f>'4. Lisanduvad tulud-kulud'!Y53</f>
        <v>0</v>
      </c>
      <c r="Y7" s="299">
        <f>'4. Lisanduvad tulud-kulud'!Z53</f>
        <v>0</v>
      </c>
      <c r="Z7" s="299">
        <f>'4. Lisanduvad tulud-kulud'!AA53</f>
        <v>0</v>
      </c>
      <c r="AA7" s="299">
        <f>'4. Lisanduvad tulud-kulud'!AB53</f>
        <v>0</v>
      </c>
    </row>
    <row r="8" spans="1:45" s="202" customFormat="1" ht="16.5" customHeight="1" x14ac:dyDescent="0.25">
      <c r="A8" s="300" t="s">
        <v>232</v>
      </c>
      <c r="B8" s="298" t="s">
        <v>3</v>
      </c>
      <c r="C8" s="301"/>
      <c r="D8" s="301"/>
      <c r="E8" s="301"/>
      <c r="F8" s="301"/>
      <c r="G8" s="301"/>
      <c r="H8" s="301"/>
      <c r="I8" s="301"/>
      <c r="J8" s="301"/>
      <c r="K8" s="301"/>
      <c r="L8" s="301"/>
      <c r="M8" s="301"/>
      <c r="N8" s="301"/>
      <c r="O8" s="301"/>
      <c r="P8" s="301"/>
      <c r="Q8" s="301"/>
      <c r="R8" s="301"/>
      <c r="S8" s="301"/>
      <c r="T8" s="301"/>
      <c r="U8" s="301"/>
      <c r="V8" s="301"/>
      <c r="W8" s="301"/>
      <c r="X8" s="301"/>
      <c r="Y8" s="301"/>
      <c r="Z8" s="301"/>
      <c r="AA8" s="299">
        <f>'8. Jääkväärtus'!AA14</f>
        <v>0</v>
      </c>
    </row>
    <row r="9" spans="1:45" ht="16.5" hidden="1" customHeight="1" x14ac:dyDescent="0.25">
      <c r="A9" s="209"/>
      <c r="B9" s="208" t="s">
        <v>3</v>
      </c>
      <c r="C9" s="11"/>
      <c r="D9" s="11"/>
      <c r="E9" s="11"/>
      <c r="F9" s="11"/>
      <c r="G9" s="11"/>
      <c r="H9" s="11"/>
      <c r="I9" s="11"/>
      <c r="J9" s="11"/>
      <c r="K9" s="11"/>
      <c r="L9" s="11"/>
      <c r="M9" s="11"/>
      <c r="N9" s="11"/>
      <c r="O9" s="11"/>
      <c r="P9" s="11"/>
      <c r="Q9" s="11"/>
      <c r="R9" s="11"/>
      <c r="S9" s="11"/>
      <c r="T9" s="11"/>
      <c r="U9" s="11"/>
      <c r="V9" s="11"/>
      <c r="W9" s="11"/>
      <c r="X9" s="11"/>
      <c r="Y9" s="11"/>
      <c r="Z9" s="11"/>
      <c r="AA9" s="11"/>
    </row>
    <row r="10" spans="1:45" ht="4.5" customHeight="1" x14ac:dyDescent="0.25">
      <c r="A10" s="215"/>
      <c r="B10" s="217"/>
      <c r="C10" s="26"/>
      <c r="D10" s="26"/>
      <c r="E10" s="26"/>
      <c r="F10" s="26"/>
      <c r="G10" s="26"/>
      <c r="H10" s="26"/>
      <c r="I10" s="26"/>
      <c r="J10" s="26"/>
      <c r="K10" s="26"/>
      <c r="L10" s="26"/>
      <c r="M10" s="26"/>
      <c r="N10" s="26"/>
      <c r="O10" s="26"/>
      <c r="P10" s="26"/>
      <c r="Q10" s="26"/>
      <c r="R10" s="26"/>
      <c r="S10" s="26"/>
      <c r="T10" s="26"/>
      <c r="U10" s="26"/>
      <c r="V10" s="26"/>
      <c r="W10" s="26"/>
      <c r="X10" s="26"/>
      <c r="Y10" s="26"/>
      <c r="Z10" s="27"/>
      <c r="AA10" s="27"/>
    </row>
    <row r="11" spans="1:45" s="196" customFormat="1" ht="22.5" customHeight="1" x14ac:dyDescent="0.25">
      <c r="A11" s="302" t="s">
        <v>233</v>
      </c>
      <c r="B11" s="303" t="s">
        <v>3</v>
      </c>
      <c r="C11" s="304">
        <f t="shared" ref="C11:AA11" si="3">SUM(C7:C9)</f>
        <v>0</v>
      </c>
      <c r="D11" s="304">
        <f t="shared" si="3"/>
        <v>0</v>
      </c>
      <c r="E11" s="304">
        <f t="shared" si="3"/>
        <v>0</v>
      </c>
      <c r="F11" s="304">
        <f t="shared" si="3"/>
        <v>0</v>
      </c>
      <c r="G11" s="304">
        <f t="shared" si="3"/>
        <v>0</v>
      </c>
      <c r="H11" s="304">
        <f t="shared" si="3"/>
        <v>0</v>
      </c>
      <c r="I11" s="304">
        <f t="shared" si="3"/>
        <v>0</v>
      </c>
      <c r="J11" s="304">
        <f t="shared" si="3"/>
        <v>0</v>
      </c>
      <c r="K11" s="304">
        <f t="shared" si="3"/>
        <v>0</v>
      </c>
      <c r="L11" s="304">
        <f t="shared" si="3"/>
        <v>0</v>
      </c>
      <c r="M11" s="304">
        <f t="shared" si="3"/>
        <v>0</v>
      </c>
      <c r="N11" s="304">
        <f t="shared" si="3"/>
        <v>0</v>
      </c>
      <c r="O11" s="304">
        <f t="shared" si="3"/>
        <v>0</v>
      </c>
      <c r="P11" s="304">
        <f t="shared" si="3"/>
        <v>0</v>
      </c>
      <c r="Q11" s="304">
        <f t="shared" si="3"/>
        <v>0</v>
      </c>
      <c r="R11" s="304">
        <f t="shared" si="3"/>
        <v>0</v>
      </c>
      <c r="S11" s="304">
        <f t="shared" si="3"/>
        <v>0</v>
      </c>
      <c r="T11" s="304">
        <f t="shared" si="3"/>
        <v>0</v>
      </c>
      <c r="U11" s="304">
        <f t="shared" si="3"/>
        <v>0</v>
      </c>
      <c r="V11" s="304">
        <f t="shared" si="3"/>
        <v>0</v>
      </c>
      <c r="W11" s="304">
        <f t="shared" si="3"/>
        <v>0</v>
      </c>
      <c r="X11" s="304">
        <f t="shared" si="3"/>
        <v>0</v>
      </c>
      <c r="Y11" s="304">
        <f t="shared" si="3"/>
        <v>0</v>
      </c>
      <c r="Z11" s="304">
        <f t="shared" ref="Z11" si="4">SUM(Z7:Z9)</f>
        <v>0</v>
      </c>
      <c r="AA11" s="304">
        <f t="shared" si="3"/>
        <v>0</v>
      </c>
      <c r="AB11" s="3"/>
      <c r="AC11" s="3"/>
      <c r="AD11" s="3"/>
      <c r="AE11" s="3"/>
      <c r="AF11" s="3"/>
      <c r="AG11" s="3"/>
      <c r="AH11" s="3"/>
      <c r="AI11" s="3"/>
      <c r="AJ11" s="3"/>
      <c r="AK11" s="3"/>
      <c r="AL11" s="3"/>
      <c r="AM11" s="3"/>
      <c r="AN11" s="3"/>
      <c r="AO11" s="3"/>
      <c r="AP11" s="3"/>
      <c r="AQ11" s="3"/>
      <c r="AR11" s="3"/>
      <c r="AS11" s="3"/>
    </row>
    <row r="12" spans="1:45" s="196" customFormat="1" ht="4.5" customHeight="1" x14ac:dyDescent="0.25">
      <c r="A12" s="218"/>
      <c r="B12" s="217"/>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20"/>
      <c r="AA12" s="220"/>
      <c r="AB12" s="3"/>
      <c r="AC12" s="3"/>
      <c r="AD12" s="3"/>
      <c r="AE12" s="3"/>
      <c r="AF12" s="3"/>
      <c r="AG12" s="3"/>
      <c r="AH12" s="3"/>
      <c r="AI12" s="3"/>
      <c r="AJ12" s="3"/>
      <c r="AK12" s="3"/>
      <c r="AL12" s="3"/>
      <c r="AM12" s="3"/>
      <c r="AN12" s="3"/>
      <c r="AO12" s="3"/>
      <c r="AP12" s="3"/>
      <c r="AQ12" s="3"/>
      <c r="AR12" s="3"/>
      <c r="AS12" s="3"/>
    </row>
    <row r="13" spans="1:45" ht="20.25" customHeight="1" x14ac:dyDescent="0.25">
      <c r="A13" s="222"/>
      <c r="B13" s="223"/>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45" ht="20.25" customHeight="1" x14ac:dyDescent="0.25">
      <c r="A14" s="295" t="s">
        <v>234</v>
      </c>
      <c r="B14" s="205"/>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45" ht="4.5" customHeight="1" x14ac:dyDescent="0.25">
      <c r="A15" s="221"/>
      <c r="B15" s="217"/>
      <c r="C15" s="26"/>
      <c r="D15" s="26"/>
      <c r="E15" s="26"/>
      <c r="F15" s="26"/>
      <c r="G15" s="26"/>
      <c r="H15" s="26"/>
      <c r="I15" s="26"/>
      <c r="J15" s="26"/>
      <c r="K15" s="26"/>
      <c r="L15" s="26"/>
      <c r="M15" s="26"/>
      <c r="N15" s="26"/>
      <c r="O15" s="26"/>
      <c r="P15" s="26"/>
      <c r="Q15" s="26"/>
      <c r="R15" s="26"/>
      <c r="S15" s="26"/>
      <c r="T15" s="26"/>
      <c r="U15" s="26"/>
      <c r="V15" s="26"/>
      <c r="W15" s="26"/>
      <c r="X15" s="26"/>
      <c r="Y15" s="26"/>
      <c r="Z15" s="27"/>
      <c r="AA15" s="27"/>
    </row>
    <row r="16" spans="1:45" ht="16.5" customHeight="1" x14ac:dyDescent="0.25">
      <c r="A16" s="305" t="s">
        <v>235</v>
      </c>
      <c r="B16" s="298" t="s">
        <v>3</v>
      </c>
      <c r="C16" s="306">
        <f>'4. Lisanduvad tulud-kulud'!D149</f>
        <v>0</v>
      </c>
      <c r="D16" s="306">
        <f>'4. Lisanduvad tulud-kulud'!E149</f>
        <v>0</v>
      </c>
      <c r="E16" s="306">
        <f>'4. Lisanduvad tulud-kulud'!F149</f>
        <v>0</v>
      </c>
      <c r="F16" s="306">
        <f>'4. Lisanduvad tulud-kulud'!G149</f>
        <v>0</v>
      </c>
      <c r="G16" s="306">
        <f>'4. Lisanduvad tulud-kulud'!H149</f>
        <v>0</v>
      </c>
      <c r="H16" s="306">
        <f>'4. Lisanduvad tulud-kulud'!I149</f>
        <v>0</v>
      </c>
      <c r="I16" s="306">
        <f>'4. Lisanduvad tulud-kulud'!J149</f>
        <v>0</v>
      </c>
      <c r="J16" s="306">
        <f>'4. Lisanduvad tulud-kulud'!K149</f>
        <v>0</v>
      </c>
      <c r="K16" s="306">
        <f>'4. Lisanduvad tulud-kulud'!L149</f>
        <v>0</v>
      </c>
      <c r="L16" s="306">
        <f>'4. Lisanduvad tulud-kulud'!M149</f>
        <v>0</v>
      </c>
      <c r="M16" s="306">
        <f>'4. Lisanduvad tulud-kulud'!N149</f>
        <v>0</v>
      </c>
      <c r="N16" s="306">
        <f>'4. Lisanduvad tulud-kulud'!O149</f>
        <v>0</v>
      </c>
      <c r="O16" s="306">
        <f>'4. Lisanduvad tulud-kulud'!P149</f>
        <v>0</v>
      </c>
      <c r="P16" s="306">
        <f>'4. Lisanduvad tulud-kulud'!Q149</f>
        <v>0</v>
      </c>
      <c r="Q16" s="306">
        <f>'4. Lisanduvad tulud-kulud'!R149</f>
        <v>0</v>
      </c>
      <c r="R16" s="306">
        <f>'4. Lisanduvad tulud-kulud'!S149</f>
        <v>0</v>
      </c>
      <c r="S16" s="306">
        <f>'4. Lisanduvad tulud-kulud'!T149</f>
        <v>0</v>
      </c>
      <c r="T16" s="306">
        <f>'4. Lisanduvad tulud-kulud'!U149</f>
        <v>0</v>
      </c>
      <c r="U16" s="306">
        <f>'4. Lisanduvad tulud-kulud'!V149</f>
        <v>0</v>
      </c>
      <c r="V16" s="306">
        <f>'4. Lisanduvad tulud-kulud'!W149</f>
        <v>0</v>
      </c>
      <c r="W16" s="306">
        <f>'4. Lisanduvad tulud-kulud'!X149</f>
        <v>0</v>
      </c>
      <c r="X16" s="306">
        <f>'4. Lisanduvad tulud-kulud'!Y149</f>
        <v>0</v>
      </c>
      <c r="Y16" s="306">
        <f>'4. Lisanduvad tulud-kulud'!Z149</f>
        <v>0</v>
      </c>
      <c r="Z16" s="306">
        <f>'4. Lisanduvad tulud-kulud'!AA149</f>
        <v>0</v>
      </c>
      <c r="AA16" s="306">
        <f>'4. Lisanduvad tulud-kulud'!AB149</f>
        <v>0</v>
      </c>
    </row>
    <row r="17" spans="1:45" ht="16.5" customHeight="1" x14ac:dyDescent="0.25">
      <c r="A17" s="305" t="s">
        <v>194</v>
      </c>
      <c r="B17" s="298" t="s">
        <v>3</v>
      </c>
      <c r="C17" s="306">
        <f>'6. Rahavood'!C23</f>
        <v>0</v>
      </c>
      <c r="D17" s="306">
        <f>'6. Rahavood'!D23</f>
        <v>0</v>
      </c>
      <c r="E17" s="306">
        <f>'6. Rahavood'!E23</f>
        <v>0</v>
      </c>
      <c r="F17" s="306">
        <f>'6. Rahavood'!F23</f>
        <v>0</v>
      </c>
      <c r="G17" s="306">
        <f>'6. Rahavood'!G23</f>
        <v>0</v>
      </c>
      <c r="H17" s="306">
        <f>'6. Rahavood'!H23</f>
        <v>0</v>
      </c>
      <c r="I17" s="306">
        <f>'6. Rahavood'!I23</f>
        <v>0</v>
      </c>
      <c r="J17" s="306">
        <f>'6. Rahavood'!J23</f>
        <v>0</v>
      </c>
      <c r="K17" s="306">
        <f>'6. Rahavood'!K23</f>
        <v>0</v>
      </c>
      <c r="L17" s="306">
        <f>'6. Rahavood'!L23</f>
        <v>0</v>
      </c>
      <c r="M17" s="306">
        <f>'6. Rahavood'!M23</f>
        <v>0</v>
      </c>
      <c r="N17" s="306">
        <f>'6. Rahavood'!N23</f>
        <v>0</v>
      </c>
      <c r="O17" s="306">
        <f>'6. Rahavood'!O23</f>
        <v>0</v>
      </c>
      <c r="P17" s="306">
        <f>'6. Rahavood'!P23</f>
        <v>0</v>
      </c>
      <c r="Q17" s="306">
        <f>'6. Rahavood'!Q23</f>
        <v>0</v>
      </c>
      <c r="R17" s="306">
        <f>'6. Rahavood'!R23</f>
        <v>0</v>
      </c>
      <c r="S17" s="306">
        <f>'6. Rahavood'!S23</f>
        <v>0</v>
      </c>
      <c r="T17" s="306">
        <f>'6. Rahavood'!T23</f>
        <v>0</v>
      </c>
      <c r="U17" s="306">
        <f>'6. Rahavood'!U23</f>
        <v>0</v>
      </c>
      <c r="V17" s="306">
        <f>'6. Rahavood'!V23</f>
        <v>0</v>
      </c>
      <c r="W17" s="306">
        <f>'6. Rahavood'!W23</f>
        <v>0</v>
      </c>
      <c r="X17" s="306">
        <f>'6. Rahavood'!X23</f>
        <v>0</v>
      </c>
      <c r="Y17" s="306">
        <f>'6. Rahavood'!Y23</f>
        <v>0</v>
      </c>
      <c r="Z17" s="306">
        <f>'6. Rahavood'!Z23</f>
        <v>0</v>
      </c>
      <c r="AA17" s="306">
        <f>'6. Rahavood'!AA23</f>
        <v>0</v>
      </c>
    </row>
    <row r="18" spans="1:45" ht="16.5" customHeight="1" x14ac:dyDescent="0.25">
      <c r="A18" s="305" t="s">
        <v>189</v>
      </c>
      <c r="B18" s="298" t="s">
        <v>3</v>
      </c>
      <c r="C18" s="306">
        <f>'6. Rahavood'!C24</f>
        <v>0</v>
      </c>
      <c r="D18" s="306">
        <f>'6. Rahavood'!D24</f>
        <v>0</v>
      </c>
      <c r="E18" s="306">
        <f>'6. Rahavood'!E24</f>
        <v>0</v>
      </c>
      <c r="F18" s="306">
        <f>'6. Rahavood'!F24</f>
        <v>0</v>
      </c>
      <c r="G18" s="306">
        <f>'6. Rahavood'!G24</f>
        <v>0</v>
      </c>
      <c r="H18" s="306">
        <f>'6. Rahavood'!H24</f>
        <v>0</v>
      </c>
      <c r="I18" s="306">
        <f>'6. Rahavood'!I24</f>
        <v>0</v>
      </c>
      <c r="J18" s="306">
        <f>'6. Rahavood'!J24</f>
        <v>0</v>
      </c>
      <c r="K18" s="306">
        <f>'6. Rahavood'!K24</f>
        <v>0</v>
      </c>
      <c r="L18" s="306">
        <f>'6. Rahavood'!L24</f>
        <v>0</v>
      </c>
      <c r="M18" s="306">
        <f>'6. Rahavood'!M24</f>
        <v>0</v>
      </c>
      <c r="N18" s="306">
        <f>'6. Rahavood'!N24</f>
        <v>0</v>
      </c>
      <c r="O18" s="306">
        <f>'6. Rahavood'!O24</f>
        <v>0</v>
      </c>
      <c r="P18" s="306">
        <f>'6. Rahavood'!P24</f>
        <v>0</v>
      </c>
      <c r="Q18" s="306">
        <f>'6. Rahavood'!Q24</f>
        <v>0</v>
      </c>
      <c r="R18" s="306">
        <f>'6. Rahavood'!R24</f>
        <v>0</v>
      </c>
      <c r="S18" s="306">
        <f>'6. Rahavood'!S24</f>
        <v>0</v>
      </c>
      <c r="T18" s="306">
        <f>'6. Rahavood'!T24</f>
        <v>0</v>
      </c>
      <c r="U18" s="306">
        <f>'6. Rahavood'!U24</f>
        <v>0</v>
      </c>
      <c r="V18" s="306">
        <f>'6. Rahavood'!V24</f>
        <v>0</v>
      </c>
      <c r="W18" s="306">
        <f>'6. Rahavood'!W24</f>
        <v>0</v>
      </c>
      <c r="X18" s="306">
        <f>'6. Rahavood'!X24</f>
        <v>0</v>
      </c>
      <c r="Y18" s="306">
        <f>'6. Rahavood'!Y24</f>
        <v>0</v>
      </c>
      <c r="Z18" s="306">
        <f>'6. Rahavood'!Z24</f>
        <v>0</v>
      </c>
      <c r="AA18" s="306">
        <f>'6. Rahavood'!AA24</f>
        <v>0</v>
      </c>
    </row>
    <row r="19" spans="1:45" ht="16.5" customHeight="1" x14ac:dyDescent="0.25">
      <c r="A19" s="305" t="s">
        <v>236</v>
      </c>
      <c r="B19" s="298" t="s">
        <v>3</v>
      </c>
      <c r="C19" s="306">
        <f>'6. Rahavood'!C12</f>
        <v>0</v>
      </c>
      <c r="D19" s="306">
        <f>'6. Rahavood'!D12</f>
        <v>0</v>
      </c>
      <c r="E19" s="306">
        <f>'6. Rahavood'!E12</f>
        <v>0</v>
      </c>
      <c r="F19" s="306">
        <f>'6. Rahavood'!F12</f>
        <v>0</v>
      </c>
      <c r="G19" s="306">
        <f>'6. Rahavood'!G12</f>
        <v>0</v>
      </c>
      <c r="H19" s="306">
        <f>'6. Rahavood'!H12</f>
        <v>0</v>
      </c>
      <c r="I19" s="306">
        <f>'6. Rahavood'!I12</f>
        <v>0</v>
      </c>
      <c r="J19" s="306">
        <f>'6. Rahavood'!J12</f>
        <v>0</v>
      </c>
      <c r="K19" s="306">
        <f>'6. Rahavood'!K12</f>
        <v>0</v>
      </c>
      <c r="L19" s="306">
        <f>'6. Rahavood'!L12</f>
        <v>0</v>
      </c>
      <c r="M19" s="306">
        <f>'6. Rahavood'!M12</f>
        <v>0</v>
      </c>
      <c r="N19" s="306">
        <f>'6. Rahavood'!N12</f>
        <v>0</v>
      </c>
      <c r="O19" s="306">
        <f>'6. Rahavood'!O12</f>
        <v>0</v>
      </c>
      <c r="P19" s="306">
        <f>'6. Rahavood'!P12</f>
        <v>0</v>
      </c>
      <c r="Q19" s="306">
        <f>'6. Rahavood'!Q12</f>
        <v>0</v>
      </c>
      <c r="R19" s="306">
        <f>'6. Rahavood'!R12</f>
        <v>0</v>
      </c>
      <c r="S19" s="306">
        <f>'6. Rahavood'!S12</f>
        <v>0</v>
      </c>
      <c r="T19" s="306">
        <f>'6. Rahavood'!T12</f>
        <v>0</v>
      </c>
      <c r="U19" s="306">
        <f>'6. Rahavood'!U12</f>
        <v>0</v>
      </c>
      <c r="V19" s="306">
        <f>'6. Rahavood'!V12</f>
        <v>0</v>
      </c>
      <c r="W19" s="306">
        <f>'6. Rahavood'!W12</f>
        <v>0</v>
      </c>
      <c r="X19" s="306">
        <f>'6. Rahavood'!X12</f>
        <v>0</v>
      </c>
      <c r="Y19" s="306">
        <f>'6. Rahavood'!Y12</f>
        <v>0</v>
      </c>
      <c r="Z19" s="306">
        <f>'6. Rahavood'!Z12</f>
        <v>0</v>
      </c>
      <c r="AA19" s="306">
        <f>'6. Rahavood'!AA12</f>
        <v>0</v>
      </c>
    </row>
    <row r="20" spans="1:45" ht="16.5" customHeight="1" x14ac:dyDescent="0.25">
      <c r="A20" s="305" t="s">
        <v>237</v>
      </c>
      <c r="B20" s="298" t="s">
        <v>3</v>
      </c>
      <c r="C20" s="306">
        <f>SUM('6. Rahavood'!C9:C10)</f>
        <v>0</v>
      </c>
      <c r="D20" s="306">
        <f>SUM('6. Rahavood'!D9:D10)</f>
        <v>0</v>
      </c>
      <c r="E20" s="306">
        <f>SUM('6. Rahavood'!E9:E10)</f>
        <v>0</v>
      </c>
      <c r="F20" s="306">
        <f>SUM('6. Rahavood'!F9:F10)</f>
        <v>0</v>
      </c>
      <c r="G20" s="306">
        <f>SUM('6. Rahavood'!G9:G10)</f>
        <v>0</v>
      </c>
      <c r="H20" s="306">
        <f>SUM('6. Rahavood'!H9:H10)</f>
        <v>0</v>
      </c>
      <c r="I20" s="306">
        <f>SUM('6. Rahavood'!I9:I10)</f>
        <v>0</v>
      </c>
      <c r="J20" s="306">
        <f>SUM('6. Rahavood'!J9:J10)</f>
        <v>0</v>
      </c>
      <c r="K20" s="306">
        <f>SUM('6. Rahavood'!K9:K10)</f>
        <v>0</v>
      </c>
      <c r="L20" s="306">
        <f>SUM('6. Rahavood'!L9:L10)</f>
        <v>0</v>
      </c>
      <c r="M20" s="306">
        <f>SUM('6. Rahavood'!M9:M10)</f>
        <v>0</v>
      </c>
      <c r="N20" s="306">
        <f>SUM('6. Rahavood'!N9:N10)</f>
        <v>0</v>
      </c>
      <c r="O20" s="306">
        <f>SUM('6. Rahavood'!O9:O10)</f>
        <v>0</v>
      </c>
      <c r="P20" s="306">
        <f>SUM('6. Rahavood'!P9:P10)</f>
        <v>0</v>
      </c>
      <c r="Q20" s="306">
        <f>SUM('6. Rahavood'!Q9:Q10)</f>
        <v>0</v>
      </c>
      <c r="R20" s="306">
        <f>SUM('6. Rahavood'!R9:R10)</f>
        <v>0</v>
      </c>
      <c r="S20" s="306">
        <f>SUM('6. Rahavood'!S9:S10)</f>
        <v>0</v>
      </c>
      <c r="T20" s="306">
        <f>SUM('6. Rahavood'!T9:T10)</f>
        <v>0</v>
      </c>
      <c r="U20" s="306">
        <f>SUM('6. Rahavood'!U9:U10)</f>
        <v>0</v>
      </c>
      <c r="V20" s="306">
        <f>SUM('6. Rahavood'!V9:V10)</f>
        <v>0</v>
      </c>
      <c r="W20" s="306">
        <f>SUM('6. Rahavood'!W9:W10)</f>
        <v>0</v>
      </c>
      <c r="X20" s="306">
        <f>SUM('6. Rahavood'!X9:X10)</f>
        <v>0</v>
      </c>
      <c r="Y20" s="306">
        <f>SUM('6. Rahavood'!Y9:Y10)</f>
        <v>0</v>
      </c>
      <c r="Z20" s="306">
        <f>SUM('6. Rahavood'!Z9:Z10)</f>
        <v>0</v>
      </c>
      <c r="AA20" s="306">
        <f>SUM('6. Rahavood'!AA9:AA10)</f>
        <v>0</v>
      </c>
    </row>
    <row r="21" spans="1:45" ht="4.5" customHeight="1" x14ac:dyDescent="0.25">
      <c r="A21" s="201"/>
      <c r="B21" s="206"/>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row>
    <row r="22" spans="1:45" s="196" customFormat="1" ht="22.5" customHeight="1" x14ac:dyDescent="0.25">
      <c r="A22" s="302" t="s">
        <v>238</v>
      </c>
      <c r="B22" s="303" t="s">
        <v>3</v>
      </c>
      <c r="C22" s="304">
        <f t="shared" ref="C22:AA22" si="5">SUM(C16:C20)</f>
        <v>0</v>
      </c>
      <c r="D22" s="304">
        <f t="shared" si="5"/>
        <v>0</v>
      </c>
      <c r="E22" s="304">
        <f t="shared" si="5"/>
        <v>0</v>
      </c>
      <c r="F22" s="304">
        <f t="shared" si="5"/>
        <v>0</v>
      </c>
      <c r="G22" s="304">
        <f t="shared" si="5"/>
        <v>0</v>
      </c>
      <c r="H22" s="304">
        <f t="shared" si="5"/>
        <v>0</v>
      </c>
      <c r="I22" s="304">
        <f t="shared" si="5"/>
        <v>0</v>
      </c>
      <c r="J22" s="304">
        <f t="shared" si="5"/>
        <v>0</v>
      </c>
      <c r="K22" s="304">
        <f t="shared" si="5"/>
        <v>0</v>
      </c>
      <c r="L22" s="304">
        <f t="shared" si="5"/>
        <v>0</v>
      </c>
      <c r="M22" s="304">
        <f t="shared" si="5"/>
        <v>0</v>
      </c>
      <c r="N22" s="304">
        <f t="shared" si="5"/>
        <v>0</v>
      </c>
      <c r="O22" s="304">
        <f t="shared" si="5"/>
        <v>0</v>
      </c>
      <c r="P22" s="304">
        <f t="shared" si="5"/>
        <v>0</v>
      </c>
      <c r="Q22" s="304">
        <f t="shared" si="5"/>
        <v>0</v>
      </c>
      <c r="R22" s="304">
        <f t="shared" si="5"/>
        <v>0</v>
      </c>
      <c r="S22" s="304">
        <f t="shared" si="5"/>
        <v>0</v>
      </c>
      <c r="T22" s="304">
        <f t="shared" si="5"/>
        <v>0</v>
      </c>
      <c r="U22" s="304">
        <f t="shared" si="5"/>
        <v>0</v>
      </c>
      <c r="V22" s="304">
        <f t="shared" si="5"/>
        <v>0</v>
      </c>
      <c r="W22" s="304">
        <f t="shared" ref="W22:Y22" si="6">SUM(W16:W20)</f>
        <v>0</v>
      </c>
      <c r="X22" s="304">
        <f t="shared" si="6"/>
        <v>0</v>
      </c>
      <c r="Y22" s="304">
        <f t="shared" si="6"/>
        <v>0</v>
      </c>
      <c r="Z22" s="304">
        <f t="shared" ref="Z22" si="7">SUM(Z16:Z20)</f>
        <v>0</v>
      </c>
      <c r="AA22" s="304">
        <f t="shared" si="5"/>
        <v>0</v>
      </c>
      <c r="AB22" s="3"/>
      <c r="AC22" s="3"/>
      <c r="AD22" s="3"/>
      <c r="AE22" s="3"/>
      <c r="AF22" s="3"/>
      <c r="AG22" s="3"/>
      <c r="AH22" s="3"/>
      <c r="AI22" s="3"/>
      <c r="AJ22" s="3"/>
      <c r="AK22" s="3"/>
      <c r="AL22" s="3"/>
      <c r="AM22" s="3"/>
      <c r="AN22" s="3"/>
      <c r="AO22" s="3"/>
      <c r="AP22" s="3"/>
      <c r="AQ22" s="3"/>
      <c r="AR22" s="3"/>
      <c r="AS22" s="3"/>
    </row>
    <row r="23" spans="1:45" s="196" customFormat="1" ht="4.5" customHeight="1" x14ac:dyDescent="0.25">
      <c r="A23" s="218"/>
      <c r="B23" s="217"/>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20"/>
      <c r="AB23" s="3"/>
      <c r="AC23" s="3"/>
      <c r="AD23" s="3"/>
      <c r="AE23" s="3"/>
      <c r="AF23" s="3"/>
      <c r="AG23" s="3"/>
      <c r="AH23" s="3"/>
      <c r="AI23" s="3"/>
      <c r="AJ23" s="3"/>
      <c r="AK23" s="3"/>
      <c r="AL23" s="3"/>
      <c r="AM23" s="3"/>
      <c r="AN23" s="3"/>
      <c r="AO23" s="3"/>
      <c r="AP23" s="3"/>
      <c r="AQ23" s="3"/>
      <c r="AR23" s="3"/>
      <c r="AS23" s="3"/>
    </row>
    <row r="24" spans="1:45" s="196" customFormat="1" ht="9" customHeight="1" x14ac:dyDescent="0.25">
      <c r="A24" s="225"/>
      <c r="B24" s="223"/>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307"/>
      <c r="AB24" s="3"/>
      <c r="AC24" s="3"/>
      <c r="AD24" s="3"/>
      <c r="AE24" s="3"/>
      <c r="AF24" s="3"/>
      <c r="AG24" s="3"/>
      <c r="AH24" s="3"/>
      <c r="AI24" s="3"/>
      <c r="AJ24" s="3"/>
      <c r="AK24" s="3"/>
      <c r="AL24" s="3"/>
      <c r="AM24" s="3"/>
      <c r="AN24" s="3"/>
      <c r="AO24" s="3"/>
      <c r="AP24" s="3"/>
      <c r="AQ24" s="3"/>
      <c r="AR24" s="3"/>
      <c r="AS24" s="3"/>
    </row>
    <row r="25" spans="1:45" s="200" customFormat="1" ht="33" customHeight="1" x14ac:dyDescent="0.25">
      <c r="A25" s="308" t="s">
        <v>239</v>
      </c>
      <c r="B25" s="309" t="s">
        <v>3</v>
      </c>
      <c r="C25" s="310">
        <f t="shared" ref="C25:AA25" si="8">C11-C22</f>
        <v>0</v>
      </c>
      <c r="D25" s="310">
        <f t="shared" si="8"/>
        <v>0</v>
      </c>
      <c r="E25" s="310">
        <f t="shared" si="8"/>
        <v>0</v>
      </c>
      <c r="F25" s="310">
        <f t="shared" si="8"/>
        <v>0</v>
      </c>
      <c r="G25" s="310">
        <f t="shared" si="8"/>
        <v>0</v>
      </c>
      <c r="H25" s="310">
        <f t="shared" si="8"/>
        <v>0</v>
      </c>
      <c r="I25" s="310">
        <f t="shared" si="8"/>
        <v>0</v>
      </c>
      <c r="J25" s="310">
        <f t="shared" si="8"/>
        <v>0</v>
      </c>
      <c r="K25" s="310">
        <f t="shared" si="8"/>
        <v>0</v>
      </c>
      <c r="L25" s="310">
        <f t="shared" si="8"/>
        <v>0</v>
      </c>
      <c r="M25" s="310">
        <f t="shared" si="8"/>
        <v>0</v>
      </c>
      <c r="N25" s="310">
        <f t="shared" si="8"/>
        <v>0</v>
      </c>
      <c r="O25" s="310">
        <f t="shared" si="8"/>
        <v>0</v>
      </c>
      <c r="P25" s="310">
        <f t="shared" si="8"/>
        <v>0</v>
      </c>
      <c r="Q25" s="310">
        <f t="shared" si="8"/>
        <v>0</v>
      </c>
      <c r="R25" s="310">
        <f t="shared" si="8"/>
        <v>0</v>
      </c>
      <c r="S25" s="310">
        <f t="shared" si="8"/>
        <v>0</v>
      </c>
      <c r="T25" s="310">
        <f t="shared" si="8"/>
        <v>0</v>
      </c>
      <c r="U25" s="310">
        <f t="shared" si="8"/>
        <v>0</v>
      </c>
      <c r="V25" s="310">
        <f t="shared" si="8"/>
        <v>0</v>
      </c>
      <c r="W25" s="310">
        <f t="shared" si="8"/>
        <v>0</v>
      </c>
      <c r="X25" s="310">
        <f t="shared" si="8"/>
        <v>0</v>
      </c>
      <c r="Y25" s="310">
        <f t="shared" si="8"/>
        <v>0</v>
      </c>
      <c r="Z25" s="310">
        <f t="shared" ref="Z25" si="9">Z11-Z22</f>
        <v>0</v>
      </c>
      <c r="AA25" s="310">
        <f t="shared" si="8"/>
        <v>0</v>
      </c>
      <c r="AB25" s="199"/>
      <c r="AC25" s="199"/>
      <c r="AD25" s="199"/>
      <c r="AE25" s="199"/>
      <c r="AF25" s="199"/>
      <c r="AG25" s="199"/>
      <c r="AH25" s="199"/>
      <c r="AI25" s="199"/>
      <c r="AJ25" s="199"/>
      <c r="AK25" s="199"/>
      <c r="AL25" s="199"/>
      <c r="AM25" s="199"/>
      <c r="AN25" s="199"/>
      <c r="AO25" s="199"/>
      <c r="AP25" s="199"/>
      <c r="AQ25" s="199"/>
      <c r="AR25" s="199"/>
      <c r="AS25" s="199"/>
    </row>
    <row r="26" spans="1:45" ht="4.5" customHeight="1" x14ac:dyDescent="0.25">
      <c r="A26" s="215"/>
      <c r="B26" s="217"/>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8" spans="1:45" ht="16.5" customHeight="1" x14ac:dyDescent="0.25">
      <c r="A28" s="532" t="s">
        <v>240</v>
      </c>
      <c r="B28" s="532"/>
      <c r="C28" s="533">
        <f>'5. Abikõlblik kulu'!C3</f>
        <v>0.04</v>
      </c>
      <c r="D28" s="533"/>
    </row>
    <row r="29" spans="1:45" ht="18.75" customHeight="1" x14ac:dyDescent="0.25">
      <c r="A29" s="532" t="s">
        <v>241</v>
      </c>
      <c r="B29" s="532"/>
      <c r="C29" s="534">
        <f>NPV(C28,C25:AA25)</f>
        <v>0</v>
      </c>
      <c r="D29" s="534"/>
    </row>
    <row r="30" spans="1:45" ht="18.75" customHeight="1" x14ac:dyDescent="0.25">
      <c r="A30" s="532" t="s">
        <v>242</v>
      </c>
      <c r="B30" s="532"/>
      <c r="C30" s="533" t="e">
        <f>IRR(C25:AA25,J30)</f>
        <v>#NUM!</v>
      </c>
      <c r="D30" s="535"/>
      <c r="I30" s="119" t="s">
        <v>243</v>
      </c>
      <c r="J30" s="311">
        <v>-0.09</v>
      </c>
    </row>
    <row r="33" spans="1:27" ht="18.75" x14ac:dyDescent="0.25">
      <c r="A33" s="288" t="s">
        <v>244</v>
      </c>
      <c r="H33" s="289" t="s">
        <v>245</v>
      </c>
    </row>
    <row r="35" spans="1:27" ht="21" customHeight="1" x14ac:dyDescent="0.25">
      <c r="A35" s="227"/>
      <c r="B35" s="228"/>
      <c r="C35" s="290">
        <f>C3</f>
        <v>0</v>
      </c>
      <c r="D35" s="290">
        <f>C35+1</f>
        <v>1</v>
      </c>
      <c r="E35" s="290">
        <f t="shared" ref="E35:Y35" si="10">D35+1</f>
        <v>2</v>
      </c>
      <c r="F35" s="290">
        <f t="shared" si="10"/>
        <v>3</v>
      </c>
      <c r="G35" s="290">
        <f t="shared" si="10"/>
        <v>4</v>
      </c>
      <c r="H35" s="290">
        <f t="shared" si="10"/>
        <v>5</v>
      </c>
      <c r="I35" s="290">
        <f t="shared" si="10"/>
        <v>6</v>
      </c>
      <c r="J35" s="290">
        <f t="shared" si="10"/>
        <v>7</v>
      </c>
      <c r="K35" s="290">
        <f t="shared" si="10"/>
        <v>8</v>
      </c>
      <c r="L35" s="290">
        <f t="shared" si="10"/>
        <v>9</v>
      </c>
      <c r="M35" s="290">
        <f t="shared" si="10"/>
        <v>10</v>
      </c>
      <c r="N35" s="290">
        <f t="shared" si="10"/>
        <v>11</v>
      </c>
      <c r="O35" s="290">
        <f t="shared" si="10"/>
        <v>12</v>
      </c>
      <c r="P35" s="290">
        <f t="shared" si="10"/>
        <v>13</v>
      </c>
      <c r="Q35" s="290">
        <f t="shared" si="10"/>
        <v>14</v>
      </c>
      <c r="R35" s="290">
        <f t="shared" si="10"/>
        <v>15</v>
      </c>
      <c r="S35" s="290">
        <f t="shared" si="10"/>
        <v>16</v>
      </c>
      <c r="T35" s="290">
        <f t="shared" si="10"/>
        <v>17</v>
      </c>
      <c r="U35" s="290">
        <f t="shared" si="10"/>
        <v>18</v>
      </c>
      <c r="V35" s="290">
        <f t="shared" si="10"/>
        <v>19</v>
      </c>
      <c r="W35" s="290">
        <f t="shared" si="10"/>
        <v>20</v>
      </c>
      <c r="X35" s="290">
        <f t="shared" si="10"/>
        <v>21</v>
      </c>
      <c r="Y35" s="290">
        <f t="shared" si="10"/>
        <v>22</v>
      </c>
      <c r="Z35" s="290">
        <f t="shared" ref="Z35" si="11">Y35+1</f>
        <v>23</v>
      </c>
      <c r="AA35" s="290">
        <f t="shared" ref="AA35" si="12">Z35+1</f>
        <v>24</v>
      </c>
    </row>
    <row r="36" spans="1:27" ht="4.5" customHeight="1" x14ac:dyDescent="0.25">
      <c r="A36" s="215"/>
      <c r="B36" s="216"/>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3"/>
    </row>
    <row r="37" spans="1:27" ht="15.75" x14ac:dyDescent="0.25">
      <c r="A37" s="295" t="s">
        <v>230</v>
      </c>
      <c r="B37" s="296" t="s">
        <v>2</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row>
    <row r="38" spans="1:27" ht="4.5" customHeight="1" x14ac:dyDescent="0.25">
      <c r="A38" s="221"/>
      <c r="B38" s="216"/>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2"/>
    </row>
    <row r="39" spans="1:27" x14ac:dyDescent="0.25">
      <c r="A39" s="297" t="str">
        <f>A7</f>
        <v>Lisanduvad (juurdekasvulised) tulud</v>
      </c>
      <c r="B39" s="298" t="s">
        <v>3</v>
      </c>
      <c r="C39" s="299">
        <f>'4. Lisanduvad tulud-kulud'!D53</f>
        <v>0</v>
      </c>
      <c r="D39" s="299">
        <f>'4. Lisanduvad tulud-kulud'!E53</f>
        <v>0</v>
      </c>
      <c r="E39" s="299">
        <f>'4. Lisanduvad tulud-kulud'!F53</f>
        <v>0</v>
      </c>
      <c r="F39" s="299">
        <f>'4. Lisanduvad tulud-kulud'!G53</f>
        <v>0</v>
      </c>
      <c r="G39" s="299">
        <f>'4. Lisanduvad tulud-kulud'!H53</f>
        <v>0</v>
      </c>
      <c r="H39" s="299">
        <f>'4. Lisanduvad tulud-kulud'!I53</f>
        <v>0</v>
      </c>
      <c r="I39" s="299">
        <f>'4. Lisanduvad tulud-kulud'!J53</f>
        <v>0</v>
      </c>
      <c r="J39" s="299">
        <f>'4. Lisanduvad tulud-kulud'!K53</f>
        <v>0</v>
      </c>
      <c r="K39" s="299">
        <f>'4. Lisanduvad tulud-kulud'!L53</f>
        <v>0</v>
      </c>
      <c r="L39" s="299">
        <f>'4. Lisanduvad tulud-kulud'!M53</f>
        <v>0</v>
      </c>
      <c r="M39" s="299">
        <f>'4. Lisanduvad tulud-kulud'!N53</f>
        <v>0</v>
      </c>
      <c r="N39" s="299">
        <f>'4. Lisanduvad tulud-kulud'!O53</f>
        <v>0</v>
      </c>
      <c r="O39" s="299">
        <f>'4. Lisanduvad tulud-kulud'!P53</f>
        <v>0</v>
      </c>
      <c r="P39" s="299">
        <f>'4. Lisanduvad tulud-kulud'!Q53</f>
        <v>0</v>
      </c>
      <c r="Q39" s="299">
        <f>'4. Lisanduvad tulud-kulud'!R53</f>
        <v>0</v>
      </c>
      <c r="R39" s="299">
        <f>'4. Lisanduvad tulud-kulud'!S53</f>
        <v>0</v>
      </c>
      <c r="S39" s="299">
        <f>'4. Lisanduvad tulud-kulud'!T53</f>
        <v>0</v>
      </c>
      <c r="T39" s="299">
        <f>'4. Lisanduvad tulud-kulud'!U53</f>
        <v>0</v>
      </c>
      <c r="U39" s="299">
        <f>'4. Lisanduvad tulud-kulud'!V53</f>
        <v>0</v>
      </c>
      <c r="V39" s="299">
        <f>'4. Lisanduvad tulud-kulud'!W53</f>
        <v>0</v>
      </c>
      <c r="W39" s="299">
        <f>'4. Lisanduvad tulud-kulud'!X53</f>
        <v>0</v>
      </c>
      <c r="X39" s="299">
        <f>'4. Lisanduvad tulud-kulud'!Y53</f>
        <v>0</v>
      </c>
      <c r="Y39" s="299">
        <f>'4. Lisanduvad tulud-kulud'!Z53</f>
        <v>0</v>
      </c>
      <c r="Z39" s="299">
        <f>'4. Lisanduvad tulud-kulud'!AA53</f>
        <v>0</v>
      </c>
      <c r="AA39" s="299">
        <f>'4. Lisanduvad tulud-kulud'!AB53</f>
        <v>0</v>
      </c>
    </row>
    <row r="40" spans="1:27" ht="4.5" customHeight="1" x14ac:dyDescent="0.25">
      <c r="A40" s="215"/>
      <c r="B40" s="217"/>
      <c r="C40" s="26"/>
      <c r="D40" s="26"/>
      <c r="E40" s="26"/>
      <c r="F40" s="26"/>
      <c r="G40" s="26"/>
      <c r="H40" s="26"/>
      <c r="I40" s="26"/>
      <c r="J40" s="26"/>
      <c r="K40" s="26"/>
      <c r="L40" s="26"/>
      <c r="M40" s="26"/>
      <c r="N40" s="26"/>
      <c r="O40" s="26"/>
      <c r="P40" s="26"/>
      <c r="Q40" s="26"/>
      <c r="R40" s="26"/>
      <c r="S40" s="26"/>
      <c r="T40" s="26"/>
      <c r="U40" s="26"/>
      <c r="V40" s="26"/>
      <c r="W40" s="26"/>
      <c r="X40" s="26"/>
      <c r="Y40" s="26"/>
      <c r="Z40" s="26"/>
      <c r="AA40" s="27"/>
    </row>
    <row r="41" spans="1:27" ht="15.75" x14ac:dyDescent="0.25">
      <c r="A41" s="302" t="s">
        <v>233</v>
      </c>
      <c r="B41" s="303" t="s">
        <v>3</v>
      </c>
      <c r="C41" s="304">
        <f t="shared" ref="C41:AA41" si="13">SUM(C39:C39)</f>
        <v>0</v>
      </c>
      <c r="D41" s="304">
        <f t="shared" si="13"/>
        <v>0</v>
      </c>
      <c r="E41" s="304">
        <f t="shared" si="13"/>
        <v>0</v>
      </c>
      <c r="F41" s="304">
        <f t="shared" si="13"/>
        <v>0</v>
      </c>
      <c r="G41" s="304">
        <f t="shared" si="13"/>
        <v>0</v>
      </c>
      <c r="H41" s="304">
        <f t="shared" si="13"/>
        <v>0</v>
      </c>
      <c r="I41" s="304">
        <f t="shared" si="13"/>
        <v>0</v>
      </c>
      <c r="J41" s="304">
        <f t="shared" si="13"/>
        <v>0</v>
      </c>
      <c r="K41" s="304">
        <f t="shared" si="13"/>
        <v>0</v>
      </c>
      <c r="L41" s="304">
        <f t="shared" si="13"/>
        <v>0</v>
      </c>
      <c r="M41" s="304">
        <f t="shared" si="13"/>
        <v>0</v>
      </c>
      <c r="N41" s="304">
        <f t="shared" si="13"/>
        <v>0</v>
      </c>
      <c r="O41" s="304">
        <f t="shared" si="13"/>
        <v>0</v>
      </c>
      <c r="P41" s="304">
        <f t="shared" si="13"/>
        <v>0</v>
      </c>
      <c r="Q41" s="304">
        <f t="shared" si="13"/>
        <v>0</v>
      </c>
      <c r="R41" s="304">
        <f t="shared" si="13"/>
        <v>0</v>
      </c>
      <c r="S41" s="304">
        <f t="shared" si="13"/>
        <v>0</v>
      </c>
      <c r="T41" s="304">
        <f t="shared" si="13"/>
        <v>0</v>
      </c>
      <c r="U41" s="304">
        <f t="shared" si="13"/>
        <v>0</v>
      </c>
      <c r="V41" s="304">
        <f t="shared" si="13"/>
        <v>0</v>
      </c>
      <c r="W41" s="304">
        <f t="shared" si="13"/>
        <v>0</v>
      </c>
      <c r="X41" s="304">
        <f t="shared" si="13"/>
        <v>0</v>
      </c>
      <c r="Y41" s="304">
        <f t="shared" si="13"/>
        <v>0</v>
      </c>
      <c r="Z41" s="304">
        <f t="shared" si="13"/>
        <v>0</v>
      </c>
      <c r="AA41" s="304">
        <f t="shared" si="13"/>
        <v>0</v>
      </c>
    </row>
    <row r="42" spans="1:27" ht="4.5" customHeight="1" x14ac:dyDescent="0.25">
      <c r="A42" s="218"/>
      <c r="B42" s="217"/>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20"/>
    </row>
    <row r="43" spans="1:27" x14ac:dyDescent="0.25">
      <c r="A43" s="222"/>
      <c r="B43" s="223"/>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spans="1:27" ht="15.75" x14ac:dyDescent="0.25">
      <c r="A44" s="295" t="s">
        <v>234</v>
      </c>
      <c r="B44" s="205"/>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4.5" customHeight="1" x14ac:dyDescent="0.25">
      <c r="A45" s="221"/>
      <c r="B45" s="217"/>
      <c r="C45" s="26"/>
      <c r="D45" s="26"/>
      <c r="E45" s="26"/>
      <c r="F45" s="26"/>
      <c r="G45" s="26"/>
      <c r="H45" s="26"/>
      <c r="I45" s="26"/>
      <c r="J45" s="26"/>
      <c r="K45" s="26"/>
      <c r="L45" s="26"/>
      <c r="M45" s="26"/>
      <c r="N45" s="26"/>
      <c r="O45" s="26"/>
      <c r="P45" s="26"/>
      <c r="Q45" s="26"/>
      <c r="R45" s="26"/>
      <c r="S45" s="26"/>
      <c r="T45" s="26"/>
      <c r="U45" s="26"/>
      <c r="V45" s="26"/>
      <c r="W45" s="26"/>
      <c r="X45" s="26"/>
      <c r="Y45" s="26"/>
      <c r="Z45" s="26"/>
      <c r="AA45" s="27"/>
    </row>
    <row r="46" spans="1:27" s="1" customFormat="1" ht="17.25" customHeight="1" x14ac:dyDescent="0.25">
      <c r="A46" s="305" t="str">
        <f>A16</f>
        <v>Lisanduvad (juurdekasvulised) kulud</v>
      </c>
      <c r="B46" s="298" t="s">
        <v>3</v>
      </c>
      <c r="C46" s="306">
        <f>'4. Lisanduvad tulud-kulud'!D149</f>
        <v>0</v>
      </c>
      <c r="D46" s="306">
        <f>'4. Lisanduvad tulud-kulud'!E149</f>
        <v>0</v>
      </c>
      <c r="E46" s="306">
        <f>'4. Lisanduvad tulud-kulud'!F149</f>
        <v>0</v>
      </c>
      <c r="F46" s="306">
        <f>'4. Lisanduvad tulud-kulud'!G149</f>
        <v>0</v>
      </c>
      <c r="G46" s="306">
        <f>'4. Lisanduvad tulud-kulud'!H149</f>
        <v>0</v>
      </c>
      <c r="H46" s="306">
        <f>'4. Lisanduvad tulud-kulud'!I149</f>
        <v>0</v>
      </c>
      <c r="I46" s="306">
        <f>'4. Lisanduvad tulud-kulud'!J149</f>
        <v>0</v>
      </c>
      <c r="J46" s="306">
        <f>'4. Lisanduvad tulud-kulud'!K149</f>
        <v>0</v>
      </c>
      <c r="K46" s="306">
        <f>'4. Lisanduvad tulud-kulud'!L149</f>
        <v>0</v>
      </c>
      <c r="L46" s="306">
        <f>'4. Lisanduvad tulud-kulud'!M149</f>
        <v>0</v>
      </c>
      <c r="M46" s="306">
        <f>'4. Lisanduvad tulud-kulud'!N149</f>
        <v>0</v>
      </c>
      <c r="N46" s="306">
        <f>'4. Lisanduvad tulud-kulud'!O149</f>
        <v>0</v>
      </c>
      <c r="O46" s="306">
        <f>'4. Lisanduvad tulud-kulud'!P149</f>
        <v>0</v>
      </c>
      <c r="P46" s="306">
        <f>'4. Lisanduvad tulud-kulud'!Q149</f>
        <v>0</v>
      </c>
      <c r="Q46" s="306">
        <f>'4. Lisanduvad tulud-kulud'!R149</f>
        <v>0</v>
      </c>
      <c r="R46" s="306">
        <f>'4. Lisanduvad tulud-kulud'!S149</f>
        <v>0</v>
      </c>
      <c r="S46" s="306">
        <f>'4. Lisanduvad tulud-kulud'!T149</f>
        <v>0</v>
      </c>
      <c r="T46" s="306">
        <f>'4. Lisanduvad tulud-kulud'!U149</f>
        <v>0</v>
      </c>
      <c r="U46" s="306">
        <f>'4. Lisanduvad tulud-kulud'!V149</f>
        <v>0</v>
      </c>
      <c r="V46" s="306">
        <f>'4. Lisanduvad tulud-kulud'!W149</f>
        <v>0</v>
      </c>
      <c r="W46" s="306">
        <f>'4. Lisanduvad tulud-kulud'!X149</f>
        <v>0</v>
      </c>
      <c r="X46" s="306">
        <f>'4. Lisanduvad tulud-kulud'!Y149</f>
        <v>0</v>
      </c>
      <c r="Y46" s="306">
        <f>'4. Lisanduvad tulud-kulud'!Z149</f>
        <v>0</v>
      </c>
      <c r="Z46" s="306">
        <f>'4. Lisanduvad tulud-kulud'!AA149</f>
        <v>0</v>
      </c>
      <c r="AA46" s="306">
        <f>'4. Lisanduvad tulud-kulud'!AB149</f>
        <v>0</v>
      </c>
    </row>
    <row r="47" spans="1:27" s="1" customFormat="1" ht="30" x14ac:dyDescent="0.25">
      <c r="A47" s="312" t="s">
        <v>249</v>
      </c>
      <c r="B47" s="298" t="s">
        <v>3</v>
      </c>
      <c r="C47" s="306">
        <f>'1.1. Uue projekti kulud'!D96</f>
        <v>0</v>
      </c>
      <c r="D47" s="306">
        <f>'1.1. Uue projekti kulud'!E96</f>
        <v>0</v>
      </c>
      <c r="E47" s="306">
        <f>'1.1. Uue projekti kulud'!F96</f>
        <v>0</v>
      </c>
      <c r="F47" s="306">
        <f>'1.1. Uue projekti kulud'!G96</f>
        <v>0</v>
      </c>
      <c r="G47" s="306">
        <f>'1.1. Uue projekti kulud'!H96</f>
        <v>0</v>
      </c>
      <c r="H47" s="306">
        <f>'1.1. Uue projekti kulud'!I96</f>
        <v>0</v>
      </c>
      <c r="I47" s="197"/>
      <c r="J47" s="197"/>
      <c r="K47" s="197"/>
      <c r="L47" s="197"/>
      <c r="M47" s="197"/>
      <c r="N47" s="197"/>
      <c r="O47" s="197"/>
      <c r="P47" s="197"/>
      <c r="Q47" s="197"/>
      <c r="R47" s="197"/>
      <c r="S47" s="197"/>
      <c r="T47" s="197"/>
      <c r="U47" s="197"/>
      <c r="V47" s="197"/>
      <c r="W47" s="197"/>
      <c r="X47" s="197"/>
      <c r="Y47" s="197"/>
      <c r="Z47" s="197"/>
      <c r="AA47" s="197"/>
    </row>
    <row r="48" spans="1:27" s="1" customFormat="1" x14ac:dyDescent="0.25">
      <c r="A48" s="305" t="s">
        <v>232</v>
      </c>
      <c r="B48" s="298" t="s">
        <v>3</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306">
        <f>-AA8</f>
        <v>0</v>
      </c>
    </row>
    <row r="49" spans="1:27" s="1" customFormat="1" ht="4.5" customHeight="1" x14ac:dyDescent="0.25">
      <c r="A49" s="201"/>
      <c r="B49" s="20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row>
    <row r="50" spans="1:27" s="1" customFormat="1" ht="15.75" x14ac:dyDescent="0.25">
      <c r="A50" s="302" t="s">
        <v>238</v>
      </c>
      <c r="B50" s="303" t="s">
        <v>3</v>
      </c>
      <c r="C50" s="304">
        <f t="shared" ref="C50:AA50" si="14">SUM(C46:C48)</f>
        <v>0</v>
      </c>
      <c r="D50" s="304">
        <f t="shared" si="14"/>
        <v>0</v>
      </c>
      <c r="E50" s="304">
        <f t="shared" si="14"/>
        <v>0</v>
      </c>
      <c r="F50" s="304">
        <f t="shared" si="14"/>
        <v>0</v>
      </c>
      <c r="G50" s="304">
        <f t="shared" si="14"/>
        <v>0</v>
      </c>
      <c r="H50" s="304">
        <f t="shared" si="14"/>
        <v>0</v>
      </c>
      <c r="I50" s="304">
        <f t="shared" si="14"/>
        <v>0</v>
      </c>
      <c r="J50" s="304">
        <f t="shared" si="14"/>
        <v>0</v>
      </c>
      <c r="K50" s="304">
        <f t="shared" si="14"/>
        <v>0</v>
      </c>
      <c r="L50" s="304">
        <f t="shared" si="14"/>
        <v>0</v>
      </c>
      <c r="M50" s="304">
        <f t="shared" si="14"/>
        <v>0</v>
      </c>
      <c r="N50" s="304">
        <f t="shared" si="14"/>
        <v>0</v>
      </c>
      <c r="O50" s="304">
        <f t="shared" si="14"/>
        <v>0</v>
      </c>
      <c r="P50" s="304">
        <f t="shared" si="14"/>
        <v>0</v>
      </c>
      <c r="Q50" s="304">
        <f t="shared" si="14"/>
        <v>0</v>
      </c>
      <c r="R50" s="304">
        <f t="shared" si="14"/>
        <v>0</v>
      </c>
      <c r="S50" s="304">
        <f t="shared" si="14"/>
        <v>0</v>
      </c>
      <c r="T50" s="304">
        <f t="shared" si="14"/>
        <v>0</v>
      </c>
      <c r="U50" s="304">
        <f t="shared" si="14"/>
        <v>0</v>
      </c>
      <c r="V50" s="304">
        <f t="shared" si="14"/>
        <v>0</v>
      </c>
      <c r="W50" s="304">
        <f t="shared" si="14"/>
        <v>0</v>
      </c>
      <c r="X50" s="304">
        <f t="shared" si="14"/>
        <v>0</v>
      </c>
      <c r="Y50" s="304">
        <f t="shared" si="14"/>
        <v>0</v>
      </c>
      <c r="Z50" s="304">
        <f t="shared" si="14"/>
        <v>0</v>
      </c>
      <c r="AA50" s="304">
        <f t="shared" si="14"/>
        <v>0</v>
      </c>
    </row>
    <row r="51" spans="1:27" s="1" customFormat="1" ht="4.5" customHeight="1" x14ac:dyDescent="0.25">
      <c r="A51" s="218"/>
      <c r="B51" s="217"/>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20"/>
    </row>
    <row r="52" spans="1:27" s="1" customFormat="1" ht="15.75" x14ac:dyDescent="0.25">
      <c r="A52" s="225"/>
      <c r="B52" s="223"/>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307"/>
    </row>
    <row r="53" spans="1:27" s="1" customFormat="1" ht="30" x14ac:dyDescent="0.25">
      <c r="A53" s="308" t="s">
        <v>239</v>
      </c>
      <c r="B53" s="309" t="s">
        <v>3</v>
      </c>
      <c r="C53" s="310">
        <f t="shared" ref="C53:AA53" si="15">C41-C50</f>
        <v>0</v>
      </c>
      <c r="D53" s="310">
        <f t="shared" si="15"/>
        <v>0</v>
      </c>
      <c r="E53" s="310">
        <f t="shared" si="15"/>
        <v>0</v>
      </c>
      <c r="F53" s="310">
        <f t="shared" si="15"/>
        <v>0</v>
      </c>
      <c r="G53" s="310">
        <f t="shared" si="15"/>
        <v>0</v>
      </c>
      <c r="H53" s="310">
        <f t="shared" si="15"/>
        <v>0</v>
      </c>
      <c r="I53" s="310">
        <f t="shared" si="15"/>
        <v>0</v>
      </c>
      <c r="J53" s="310">
        <f t="shared" si="15"/>
        <v>0</v>
      </c>
      <c r="K53" s="310">
        <f t="shared" si="15"/>
        <v>0</v>
      </c>
      <c r="L53" s="310">
        <f t="shared" si="15"/>
        <v>0</v>
      </c>
      <c r="M53" s="310">
        <f t="shared" si="15"/>
        <v>0</v>
      </c>
      <c r="N53" s="310">
        <f t="shared" si="15"/>
        <v>0</v>
      </c>
      <c r="O53" s="310">
        <f t="shared" si="15"/>
        <v>0</v>
      </c>
      <c r="P53" s="310">
        <f t="shared" si="15"/>
        <v>0</v>
      </c>
      <c r="Q53" s="310">
        <f t="shared" si="15"/>
        <v>0</v>
      </c>
      <c r="R53" s="310">
        <f t="shared" si="15"/>
        <v>0</v>
      </c>
      <c r="S53" s="310">
        <f t="shared" si="15"/>
        <v>0</v>
      </c>
      <c r="T53" s="310">
        <f t="shared" si="15"/>
        <v>0</v>
      </c>
      <c r="U53" s="310">
        <f t="shared" si="15"/>
        <v>0</v>
      </c>
      <c r="V53" s="310">
        <f t="shared" si="15"/>
        <v>0</v>
      </c>
      <c r="W53" s="310">
        <f t="shared" si="15"/>
        <v>0</v>
      </c>
      <c r="X53" s="310">
        <f t="shared" si="15"/>
        <v>0</v>
      </c>
      <c r="Y53" s="310">
        <f t="shared" si="15"/>
        <v>0</v>
      </c>
      <c r="Z53" s="310">
        <f t="shared" si="15"/>
        <v>0</v>
      </c>
      <c r="AA53" s="310">
        <f t="shared" si="15"/>
        <v>0</v>
      </c>
    </row>
    <row r="54" spans="1:27" s="1" customFormat="1" ht="4.5" customHeight="1" x14ac:dyDescent="0.25">
      <c r="A54" s="215"/>
      <c r="B54" s="217"/>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6" spans="1:27" s="1" customFormat="1" ht="19.5" customHeight="1" x14ac:dyDescent="0.25">
      <c r="A56" s="532" t="s">
        <v>240</v>
      </c>
      <c r="B56" s="532"/>
      <c r="C56" s="533">
        <v>0.04</v>
      </c>
      <c r="D56" s="533"/>
    </row>
    <row r="57" spans="1:27" s="1" customFormat="1" ht="34.5" customHeight="1" x14ac:dyDescent="0.25">
      <c r="A57" s="447" t="s">
        <v>246</v>
      </c>
      <c r="B57" s="447"/>
      <c r="C57" s="534">
        <f>NPV(C56,C53:AA53)</f>
        <v>0</v>
      </c>
      <c r="D57" s="534"/>
      <c r="H57"/>
      <c r="I57"/>
      <c r="J57"/>
      <c r="K57"/>
    </row>
    <row r="58" spans="1:27" s="1" customFormat="1" ht="19.5" customHeight="1" x14ac:dyDescent="0.25">
      <c r="A58" s="532" t="s">
        <v>247</v>
      </c>
      <c r="B58" s="532"/>
      <c r="C58" s="533" t="e">
        <f>IRR(C53:AA53,J30)</f>
        <v>#NUM!</v>
      </c>
      <c r="D58" s="535"/>
      <c r="H58"/>
      <c r="I58"/>
      <c r="J58"/>
      <c r="K58"/>
    </row>
    <row r="59" spans="1:27" s="1" customFormat="1" x14ac:dyDescent="0.25">
      <c r="A59" s="118"/>
      <c r="B59" s="204"/>
      <c r="H59"/>
      <c r="I59"/>
      <c r="J59"/>
      <c r="K59"/>
    </row>
    <row r="60" spans="1:27" s="1" customFormat="1" x14ac:dyDescent="0.25">
      <c r="A60" s="118"/>
      <c r="B60" s="204"/>
      <c r="H60"/>
      <c r="I60"/>
      <c r="J60"/>
      <c r="K60"/>
    </row>
  </sheetData>
  <mergeCells count="12">
    <mergeCell ref="A28:B28"/>
    <mergeCell ref="C28:D28"/>
    <mergeCell ref="A29:B29"/>
    <mergeCell ref="C29:D29"/>
    <mergeCell ref="A30:B30"/>
    <mergeCell ref="C30:D30"/>
    <mergeCell ref="A56:B56"/>
    <mergeCell ref="C56:D56"/>
    <mergeCell ref="A57:B57"/>
    <mergeCell ref="C57:D57"/>
    <mergeCell ref="A58:B58"/>
    <mergeCell ref="C58:D58"/>
  </mergeCells>
  <pageMargins left="0.51181102362204722" right="0.31496062992125984" top="0.74803149606299213" bottom="0.55118110236220474" header="0.31496062992125984" footer="0.31496062992125984"/>
  <pageSetup paperSize="9" scale="90" orientation="landscape" r:id="rId1"/>
  <headerFooter>
    <oddHeader>&amp;L&amp;F&amp;C&amp;A&amp;RLk  &amp;P (&amp;N)</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2F6"/>
  </sheetPr>
  <dimension ref="A1:BW17"/>
  <sheetViews>
    <sheetView showGridLines="0" zoomScaleNormal="100" workbookViewId="0">
      <pane xSplit="1" ySplit="7" topLeftCell="B8" activePane="bottomRight" state="frozen"/>
      <selection pane="topRight" activeCell="B1" sqref="B1"/>
      <selection pane="bottomLeft" activeCell="A5" sqref="A5"/>
      <selection pane="bottomRight" activeCell="C8" sqref="C8:AA8"/>
    </sheetView>
  </sheetViews>
  <sheetFormatPr defaultRowHeight="15" x14ac:dyDescent="0.25"/>
  <cols>
    <col min="1" max="1" width="37.85546875" style="118" customWidth="1"/>
    <col min="2" max="2" width="7.42578125" style="199" customWidth="1"/>
    <col min="3" max="26" width="5.85546875" style="1" customWidth="1"/>
    <col min="27" max="45" width="9.140625" style="1"/>
    <col min="46" max="16384" width="9.140625" style="117"/>
  </cols>
  <sheetData>
    <row r="1" spans="1:75" ht="18.75" x14ac:dyDescent="0.25">
      <c r="A1" s="338" t="s">
        <v>298</v>
      </c>
      <c r="E1" s="339" t="s">
        <v>299</v>
      </c>
    </row>
    <row r="2" spans="1:75" ht="8.25" customHeight="1" x14ac:dyDescent="0.25"/>
    <row r="3" spans="1:75" ht="22.5" customHeight="1" x14ac:dyDescent="0.25">
      <c r="AA3" s="340" t="s">
        <v>300</v>
      </c>
      <c r="AB3" s="341">
        <f>'1.1. Uue projekti kulud'!O58</f>
        <v>0</v>
      </c>
      <c r="AC3" s="1" t="s">
        <v>71</v>
      </c>
    </row>
    <row r="4" spans="1:75" ht="20.25" customHeight="1" x14ac:dyDescent="0.25">
      <c r="C4" s="536" t="s">
        <v>301</v>
      </c>
      <c r="D4" s="536"/>
      <c r="E4" s="536"/>
      <c r="F4" s="536"/>
      <c r="G4" s="536"/>
      <c r="H4" s="536"/>
      <c r="I4" s="536"/>
      <c r="J4" s="536"/>
      <c r="K4" s="536"/>
      <c r="L4" s="536"/>
      <c r="M4" s="536"/>
      <c r="N4" s="536"/>
      <c r="O4" s="536"/>
      <c r="P4" s="536"/>
      <c r="Q4" s="536"/>
      <c r="R4" s="536"/>
      <c r="S4" s="536"/>
      <c r="T4" s="536"/>
      <c r="U4" s="536"/>
      <c r="V4" s="536"/>
      <c r="W4" s="536"/>
      <c r="X4" s="536"/>
      <c r="Y4" s="536"/>
      <c r="Z4" s="536"/>
      <c r="AA4" s="536"/>
      <c r="AB4" s="537" t="s">
        <v>302</v>
      </c>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row>
    <row r="5" spans="1:75" ht="12" customHeight="1" x14ac:dyDescent="0.25">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3">
        <v>1</v>
      </c>
      <c r="AC5" s="343">
        <v>2</v>
      </c>
      <c r="AD5" s="343">
        <v>3</v>
      </c>
      <c r="AE5" s="343">
        <v>4</v>
      </c>
      <c r="AF5" s="343">
        <v>5</v>
      </c>
      <c r="AG5" s="343">
        <v>6</v>
      </c>
      <c r="AH5" s="343">
        <v>7</v>
      </c>
      <c r="AI5" s="343">
        <v>8</v>
      </c>
      <c r="AJ5" s="343">
        <v>9</v>
      </c>
      <c r="AK5" s="343">
        <v>10</v>
      </c>
      <c r="AL5" s="343">
        <v>11</v>
      </c>
      <c r="AM5" s="343">
        <v>12</v>
      </c>
      <c r="AN5" s="343">
        <v>13</v>
      </c>
      <c r="AO5" s="343">
        <v>14</v>
      </c>
      <c r="AP5" s="343">
        <v>15</v>
      </c>
      <c r="AQ5" s="343">
        <v>16</v>
      </c>
      <c r="AR5" s="343">
        <v>17</v>
      </c>
      <c r="AS5" s="343">
        <v>18</v>
      </c>
      <c r="AT5" s="343">
        <v>19</v>
      </c>
      <c r="AU5" s="343">
        <v>20</v>
      </c>
      <c r="AV5" s="343">
        <v>21</v>
      </c>
      <c r="AW5" s="343">
        <v>22</v>
      </c>
      <c r="AX5" s="343">
        <v>23</v>
      </c>
      <c r="AY5" s="343">
        <v>24</v>
      </c>
      <c r="AZ5" s="343">
        <v>25</v>
      </c>
      <c r="BA5" s="343">
        <v>26</v>
      </c>
      <c r="BB5" s="343">
        <v>27</v>
      </c>
      <c r="BC5" s="343">
        <v>28</v>
      </c>
      <c r="BD5" s="343">
        <v>29</v>
      </c>
      <c r="BE5" s="343">
        <v>30</v>
      </c>
      <c r="BF5" s="343">
        <v>31</v>
      </c>
      <c r="BG5" s="343">
        <v>32</v>
      </c>
      <c r="BH5" s="343">
        <v>33</v>
      </c>
      <c r="BI5" s="343">
        <v>34</v>
      </c>
      <c r="BJ5" s="343">
        <v>35</v>
      </c>
      <c r="BK5" s="343">
        <v>36</v>
      </c>
      <c r="BL5" s="343">
        <v>37</v>
      </c>
      <c r="BM5" s="343">
        <v>38</v>
      </c>
      <c r="BN5" s="343">
        <v>39</v>
      </c>
      <c r="BO5" s="343">
        <v>40</v>
      </c>
      <c r="BP5" s="343">
        <v>41</v>
      </c>
    </row>
    <row r="6" spans="1:75" s="348" customFormat="1" ht="23.25" customHeight="1" x14ac:dyDescent="0.25">
      <c r="A6" s="344"/>
      <c r="B6" s="345"/>
      <c r="C6" s="346">
        <f>'2. Tulud-kulud projektiga'!D3</f>
        <v>0</v>
      </c>
      <c r="D6" s="346">
        <f>C6+1</f>
        <v>1</v>
      </c>
      <c r="E6" s="346">
        <f t="shared" ref="E6:BP6" si="0">D6+1</f>
        <v>2</v>
      </c>
      <c r="F6" s="346">
        <f t="shared" si="0"/>
        <v>3</v>
      </c>
      <c r="G6" s="346">
        <f t="shared" si="0"/>
        <v>4</v>
      </c>
      <c r="H6" s="346">
        <f t="shared" si="0"/>
        <v>5</v>
      </c>
      <c r="I6" s="346">
        <f t="shared" si="0"/>
        <v>6</v>
      </c>
      <c r="J6" s="346">
        <f t="shared" si="0"/>
        <v>7</v>
      </c>
      <c r="K6" s="346">
        <f t="shared" si="0"/>
        <v>8</v>
      </c>
      <c r="L6" s="346">
        <f t="shared" si="0"/>
        <v>9</v>
      </c>
      <c r="M6" s="346">
        <f t="shared" si="0"/>
        <v>10</v>
      </c>
      <c r="N6" s="346">
        <f t="shared" si="0"/>
        <v>11</v>
      </c>
      <c r="O6" s="346">
        <f t="shared" ref="O6" si="1">N6+1</f>
        <v>12</v>
      </c>
      <c r="P6" s="346">
        <f t="shared" ref="P6" si="2">O6+1</f>
        <v>13</v>
      </c>
      <c r="Q6" s="346">
        <f t="shared" ref="Q6" si="3">P6+1</f>
        <v>14</v>
      </c>
      <c r="R6" s="346">
        <f t="shared" ref="R6" si="4">Q6+1</f>
        <v>15</v>
      </c>
      <c r="S6" s="346">
        <f t="shared" ref="S6" si="5">R6+1</f>
        <v>16</v>
      </c>
      <c r="T6" s="346">
        <f t="shared" ref="T6" si="6">S6+1</f>
        <v>17</v>
      </c>
      <c r="U6" s="346">
        <f t="shared" ref="U6" si="7">T6+1</f>
        <v>18</v>
      </c>
      <c r="V6" s="346">
        <f t="shared" ref="V6" si="8">U6+1</f>
        <v>19</v>
      </c>
      <c r="W6" s="346">
        <f t="shared" ref="W6" si="9">V6+1</f>
        <v>20</v>
      </c>
      <c r="X6" s="346">
        <f t="shared" ref="X6" si="10">W6+1</f>
        <v>21</v>
      </c>
      <c r="Y6" s="346">
        <f t="shared" ref="Y6" si="11">X6+1</f>
        <v>22</v>
      </c>
      <c r="Z6" s="346">
        <f t="shared" si="0"/>
        <v>23</v>
      </c>
      <c r="AA6" s="346">
        <f t="shared" si="0"/>
        <v>24</v>
      </c>
      <c r="AB6" s="347">
        <f t="shared" si="0"/>
        <v>25</v>
      </c>
      <c r="AC6" s="347">
        <f t="shared" si="0"/>
        <v>26</v>
      </c>
      <c r="AD6" s="347">
        <f t="shared" si="0"/>
        <v>27</v>
      </c>
      <c r="AE6" s="347">
        <f t="shared" si="0"/>
        <v>28</v>
      </c>
      <c r="AF6" s="347">
        <f t="shared" si="0"/>
        <v>29</v>
      </c>
      <c r="AG6" s="347">
        <f t="shared" si="0"/>
        <v>30</v>
      </c>
      <c r="AH6" s="347">
        <f t="shared" si="0"/>
        <v>31</v>
      </c>
      <c r="AI6" s="347">
        <f t="shared" si="0"/>
        <v>32</v>
      </c>
      <c r="AJ6" s="347">
        <f t="shared" si="0"/>
        <v>33</v>
      </c>
      <c r="AK6" s="347">
        <f t="shared" si="0"/>
        <v>34</v>
      </c>
      <c r="AL6" s="347">
        <f t="shared" si="0"/>
        <v>35</v>
      </c>
      <c r="AM6" s="347">
        <f t="shared" si="0"/>
        <v>36</v>
      </c>
      <c r="AN6" s="347">
        <f t="shared" si="0"/>
        <v>37</v>
      </c>
      <c r="AO6" s="347">
        <f t="shared" si="0"/>
        <v>38</v>
      </c>
      <c r="AP6" s="347">
        <f t="shared" si="0"/>
        <v>39</v>
      </c>
      <c r="AQ6" s="347">
        <f t="shared" si="0"/>
        <v>40</v>
      </c>
      <c r="AR6" s="347">
        <f t="shared" si="0"/>
        <v>41</v>
      </c>
      <c r="AS6" s="347">
        <f t="shared" si="0"/>
        <v>42</v>
      </c>
      <c r="AT6" s="347">
        <f t="shared" si="0"/>
        <v>43</v>
      </c>
      <c r="AU6" s="347">
        <f t="shared" si="0"/>
        <v>44</v>
      </c>
      <c r="AV6" s="347">
        <f t="shared" si="0"/>
        <v>45</v>
      </c>
      <c r="AW6" s="347">
        <f t="shared" si="0"/>
        <v>46</v>
      </c>
      <c r="AX6" s="347">
        <f t="shared" si="0"/>
        <v>47</v>
      </c>
      <c r="AY6" s="347">
        <f t="shared" si="0"/>
        <v>48</v>
      </c>
      <c r="AZ6" s="347">
        <f t="shared" si="0"/>
        <v>49</v>
      </c>
      <c r="BA6" s="347">
        <f t="shared" si="0"/>
        <v>50</v>
      </c>
      <c r="BB6" s="347">
        <f t="shared" si="0"/>
        <v>51</v>
      </c>
      <c r="BC6" s="347">
        <f t="shared" si="0"/>
        <v>52</v>
      </c>
      <c r="BD6" s="347">
        <f t="shared" si="0"/>
        <v>53</v>
      </c>
      <c r="BE6" s="347">
        <f t="shared" si="0"/>
        <v>54</v>
      </c>
      <c r="BF6" s="347">
        <f t="shared" si="0"/>
        <v>55</v>
      </c>
      <c r="BG6" s="347">
        <f t="shared" si="0"/>
        <v>56</v>
      </c>
      <c r="BH6" s="347">
        <f t="shared" si="0"/>
        <v>57</v>
      </c>
      <c r="BI6" s="347">
        <f t="shared" si="0"/>
        <v>58</v>
      </c>
      <c r="BJ6" s="347">
        <f t="shared" si="0"/>
        <v>59</v>
      </c>
      <c r="BK6" s="347">
        <f t="shared" si="0"/>
        <v>60</v>
      </c>
      <c r="BL6" s="347">
        <f t="shared" si="0"/>
        <v>61</v>
      </c>
      <c r="BM6" s="347">
        <f t="shared" si="0"/>
        <v>62</v>
      </c>
      <c r="BN6" s="347">
        <f t="shared" si="0"/>
        <v>63</v>
      </c>
      <c r="BO6" s="347">
        <f t="shared" si="0"/>
        <v>64</v>
      </c>
      <c r="BP6" s="347">
        <f t="shared" si="0"/>
        <v>65</v>
      </c>
    </row>
    <row r="7" spans="1:75" ht="4.5" customHeight="1" x14ac:dyDescent="0.25">
      <c r="A7" s="215"/>
      <c r="B7" s="217"/>
      <c r="C7" s="121"/>
      <c r="D7" s="121"/>
      <c r="E7" s="121"/>
      <c r="F7" s="121"/>
      <c r="G7" s="121"/>
      <c r="H7" s="121"/>
      <c r="I7" s="121"/>
      <c r="J7" s="121"/>
      <c r="K7" s="121"/>
      <c r="L7" s="121"/>
      <c r="M7" s="121"/>
      <c r="N7" s="121"/>
      <c r="O7" s="121"/>
      <c r="P7" s="121"/>
      <c r="Q7" s="121"/>
      <c r="R7" s="121"/>
      <c r="S7" s="121"/>
      <c r="T7" s="121"/>
      <c r="U7" s="121"/>
      <c r="V7" s="121"/>
      <c r="W7" s="121"/>
      <c r="X7" s="121"/>
      <c r="Y7" s="121"/>
      <c r="Z7" s="122"/>
      <c r="AA7" s="122"/>
      <c r="AB7" s="349"/>
      <c r="AC7" s="349"/>
      <c r="AD7" s="349"/>
      <c r="AE7" s="349"/>
      <c r="AF7" s="349"/>
      <c r="AG7" s="349"/>
      <c r="AH7" s="349"/>
      <c r="AI7" s="349"/>
      <c r="AJ7" s="349"/>
      <c r="AK7" s="349"/>
      <c r="AL7" s="349"/>
      <c r="AM7" s="349"/>
      <c r="AN7" s="349"/>
      <c r="AO7" s="349"/>
      <c r="AP7" s="349"/>
      <c r="AQ7" s="349"/>
      <c r="AR7" s="349"/>
      <c r="AS7" s="349"/>
      <c r="AT7" s="350"/>
      <c r="AU7" s="350"/>
      <c r="AV7" s="350"/>
      <c r="AW7" s="350"/>
      <c r="AX7" s="350"/>
      <c r="AY7" s="350"/>
      <c r="AZ7" s="350"/>
      <c r="BA7" s="350"/>
      <c r="BB7" s="350"/>
      <c r="BC7" s="350"/>
      <c r="BD7" s="350"/>
      <c r="BE7" s="350"/>
      <c r="BF7" s="350"/>
      <c r="BG7" s="350"/>
      <c r="BH7" s="350"/>
      <c r="BI7" s="350"/>
      <c r="BJ7" s="350"/>
      <c r="BK7" s="350"/>
      <c r="BL7" s="350"/>
      <c r="BM7" s="350"/>
      <c r="BN7" s="350"/>
      <c r="BO7" s="350"/>
      <c r="BP7" s="350"/>
    </row>
    <row r="8" spans="1:75" ht="36.75" customHeight="1" x14ac:dyDescent="0.25">
      <c r="A8" s="351" t="s">
        <v>310</v>
      </c>
      <c r="B8" s="352" t="s">
        <v>3</v>
      </c>
      <c r="C8" s="538">
        <f>'5. Abikõlblik kulu'!D11-'5. Abikõlblik kulu'!D12</f>
        <v>0</v>
      </c>
      <c r="D8" s="539"/>
      <c r="E8" s="539"/>
      <c r="F8" s="539"/>
      <c r="G8" s="539"/>
      <c r="H8" s="539"/>
      <c r="I8" s="539"/>
      <c r="J8" s="539"/>
      <c r="K8" s="539"/>
      <c r="L8" s="539"/>
      <c r="M8" s="539"/>
      <c r="N8" s="539"/>
      <c r="O8" s="539"/>
      <c r="P8" s="539"/>
      <c r="Q8" s="539"/>
      <c r="R8" s="539"/>
      <c r="S8" s="539"/>
      <c r="T8" s="539"/>
      <c r="U8" s="539"/>
      <c r="V8" s="539"/>
      <c r="W8" s="539"/>
      <c r="X8" s="539"/>
      <c r="Y8" s="539"/>
      <c r="Z8" s="539"/>
      <c r="AA8" s="540"/>
      <c r="AB8" s="349"/>
      <c r="AC8" s="349"/>
      <c r="AD8" s="349"/>
      <c r="AE8" s="349"/>
      <c r="AF8" s="349"/>
      <c r="AG8" s="349"/>
      <c r="AH8" s="349"/>
      <c r="AI8" s="349"/>
      <c r="AJ8" s="349"/>
      <c r="AK8" s="349"/>
      <c r="AL8" s="349"/>
      <c r="AM8" s="349"/>
      <c r="AN8" s="349"/>
      <c r="AO8" s="349"/>
      <c r="AP8" s="349"/>
      <c r="AQ8" s="349"/>
      <c r="AR8" s="349"/>
      <c r="AS8" s="349"/>
      <c r="AT8" s="350"/>
      <c r="AU8" s="350"/>
      <c r="AV8" s="350"/>
      <c r="AW8" s="350"/>
      <c r="AX8" s="350"/>
      <c r="AY8" s="350"/>
      <c r="AZ8" s="350"/>
      <c r="BA8" s="350"/>
      <c r="BB8" s="350"/>
      <c r="BC8" s="350"/>
      <c r="BD8" s="350"/>
      <c r="BE8" s="350"/>
      <c r="BF8" s="350"/>
      <c r="BG8" s="350"/>
      <c r="BH8" s="350"/>
      <c r="BI8" s="350"/>
      <c r="BJ8" s="350"/>
      <c r="BK8" s="350"/>
      <c r="BL8" s="350"/>
      <c r="BM8" s="350"/>
      <c r="BN8" s="350"/>
      <c r="BO8" s="350"/>
      <c r="BP8" s="350"/>
    </row>
    <row r="9" spans="1:75" ht="24.75" customHeight="1" x14ac:dyDescent="0.25">
      <c r="A9" s="353" t="s">
        <v>303</v>
      </c>
      <c r="B9" s="352" t="s">
        <v>3</v>
      </c>
      <c r="C9" s="541" t="str">
        <f>IF(AND((C8&gt;0),(AB3&gt;0)),"Projekti varale on vaja arvutada jääkväärtus","Jääkväärtust ei ole vaja arvutada")</f>
        <v>Jääkväärtust ei ole vaja arvutada</v>
      </c>
      <c r="D9" s="542"/>
      <c r="E9" s="542"/>
      <c r="F9" s="542"/>
      <c r="G9" s="542"/>
      <c r="H9" s="542"/>
      <c r="I9" s="542"/>
      <c r="J9" s="542"/>
      <c r="K9" s="542"/>
      <c r="L9" s="542"/>
      <c r="M9" s="542"/>
      <c r="N9" s="542"/>
      <c r="O9" s="542"/>
      <c r="P9" s="542"/>
      <c r="Q9" s="542"/>
      <c r="R9" s="542"/>
      <c r="S9" s="542"/>
      <c r="T9" s="542"/>
      <c r="U9" s="542"/>
      <c r="V9" s="542"/>
      <c r="W9" s="542"/>
      <c r="X9" s="542"/>
      <c r="Y9" s="542"/>
      <c r="Z9" s="542"/>
      <c r="AA9" s="543"/>
      <c r="AB9" s="349"/>
      <c r="AC9" s="349"/>
      <c r="AD9" s="349"/>
      <c r="AE9" s="349"/>
      <c r="AF9" s="349"/>
      <c r="AG9" s="349"/>
      <c r="AH9" s="349"/>
      <c r="AI9" s="349"/>
      <c r="AJ9" s="349"/>
      <c r="AK9" s="349"/>
      <c r="AL9" s="349"/>
      <c r="AM9" s="349"/>
      <c r="AN9" s="349"/>
      <c r="AO9" s="349"/>
      <c r="AP9" s="349"/>
      <c r="AQ9" s="349"/>
      <c r="AR9" s="349"/>
      <c r="AS9" s="349"/>
      <c r="AT9" s="350"/>
      <c r="AU9" s="350"/>
      <c r="AV9" s="350"/>
      <c r="AW9" s="350"/>
      <c r="AX9" s="350"/>
      <c r="AY9" s="350"/>
      <c r="AZ9" s="350"/>
      <c r="BA9" s="350"/>
      <c r="BB9" s="350"/>
      <c r="BC9" s="350"/>
      <c r="BD9" s="350"/>
      <c r="BE9" s="350"/>
      <c r="BF9" s="350"/>
      <c r="BG9" s="350"/>
      <c r="BH9" s="350"/>
      <c r="BI9" s="350"/>
      <c r="BJ9" s="350"/>
      <c r="BK9" s="350"/>
      <c r="BL9" s="350"/>
      <c r="BM9" s="350"/>
      <c r="BN9" s="350"/>
      <c r="BO9" s="350"/>
      <c r="BP9" s="350"/>
    </row>
    <row r="10" spans="1:75" ht="4.5" customHeight="1" x14ac:dyDescent="0.25">
      <c r="A10" s="215"/>
      <c r="B10" s="21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349"/>
      <c r="AC10" s="349"/>
      <c r="AD10" s="349"/>
      <c r="AE10" s="349"/>
      <c r="AF10" s="349"/>
      <c r="AG10" s="349"/>
      <c r="AH10" s="349"/>
      <c r="AI10" s="349"/>
      <c r="AJ10" s="349"/>
      <c r="AK10" s="349"/>
      <c r="AL10" s="349"/>
      <c r="AM10" s="349"/>
      <c r="AN10" s="349"/>
      <c r="AO10" s="349"/>
      <c r="AP10" s="349"/>
      <c r="AQ10" s="349"/>
      <c r="AR10" s="349"/>
      <c r="AS10" s="349"/>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row>
    <row r="11" spans="1:75" s="202" customFormat="1" ht="39.75" customHeight="1" x14ac:dyDescent="0.25">
      <c r="A11" s="354" t="s">
        <v>304</v>
      </c>
      <c r="B11" s="352" t="s">
        <v>3</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55">
        <f>'4. Lisanduvad tulud-kulud'!AB152</f>
        <v>0</v>
      </c>
      <c r="AB11" s="356"/>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8"/>
      <c r="BR11" s="358"/>
      <c r="BS11" s="358"/>
      <c r="BT11" s="358"/>
      <c r="BU11" s="358"/>
      <c r="BV11" s="358"/>
      <c r="BW11" s="359"/>
    </row>
    <row r="12" spans="1:75" ht="60.75" customHeight="1" x14ac:dyDescent="0.25">
      <c r="A12" s="360" t="s">
        <v>305</v>
      </c>
      <c r="B12" s="352" t="s">
        <v>3</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2"/>
      <c r="AC12" s="362"/>
      <c r="AD12" s="362"/>
      <c r="AE12" s="362"/>
      <c r="AF12" s="362"/>
      <c r="AG12" s="362"/>
      <c r="AH12" s="362"/>
      <c r="AI12" s="362"/>
      <c r="AJ12" s="362"/>
      <c r="AK12" s="362"/>
      <c r="AL12" s="362"/>
      <c r="AM12" s="362"/>
      <c r="AN12" s="362"/>
      <c r="AO12" s="362"/>
      <c r="AP12" s="362"/>
      <c r="AQ12" s="362"/>
      <c r="AR12" s="362"/>
      <c r="AS12" s="362"/>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4"/>
      <c r="BR12" s="364"/>
      <c r="BS12" s="364"/>
      <c r="BT12" s="364"/>
      <c r="BU12" s="364"/>
      <c r="BV12" s="364"/>
      <c r="BW12" s="365"/>
    </row>
    <row r="13" spans="1:75" ht="30.75" customHeight="1" x14ac:dyDescent="0.25">
      <c r="A13" s="360" t="s">
        <v>76</v>
      </c>
      <c r="B13" s="352" t="s">
        <v>3</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6">
        <f>NPV(C16,AB12:BP12)</f>
        <v>0</v>
      </c>
      <c r="AB13" s="367"/>
      <c r="AC13" s="367"/>
      <c r="AD13" s="367"/>
      <c r="AE13" s="367"/>
      <c r="AF13" s="367"/>
      <c r="AG13" s="367"/>
      <c r="AH13" s="367"/>
      <c r="AI13" s="367"/>
      <c r="AJ13" s="367"/>
      <c r="AK13" s="367"/>
      <c r="AL13" s="367"/>
      <c r="AM13" s="367"/>
      <c r="AN13" s="367"/>
      <c r="AO13" s="367"/>
      <c r="AP13" s="367"/>
      <c r="AQ13" s="367"/>
      <c r="AR13" s="367"/>
      <c r="AS13" s="367"/>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4"/>
      <c r="BR13" s="364"/>
      <c r="BS13" s="364"/>
      <c r="BT13" s="364"/>
      <c r="BU13" s="364"/>
      <c r="BV13" s="364"/>
      <c r="BW13" s="365"/>
    </row>
    <row r="14" spans="1:75" ht="40.5" customHeight="1" x14ac:dyDescent="0.25">
      <c r="A14" s="360" t="s">
        <v>306</v>
      </c>
      <c r="B14" s="352" t="s">
        <v>3</v>
      </c>
      <c r="C14" s="361">
        <v>0</v>
      </c>
      <c r="D14" s="361">
        <v>0</v>
      </c>
      <c r="E14" s="361">
        <v>0</v>
      </c>
      <c r="F14" s="361">
        <v>0</v>
      </c>
      <c r="G14" s="361">
        <v>0</v>
      </c>
      <c r="H14" s="361">
        <v>0</v>
      </c>
      <c r="I14" s="361">
        <v>0</v>
      </c>
      <c r="J14" s="361">
        <v>0</v>
      </c>
      <c r="K14" s="361">
        <v>0</v>
      </c>
      <c r="L14" s="361">
        <v>0</v>
      </c>
      <c r="M14" s="361">
        <v>0</v>
      </c>
      <c r="N14" s="361">
        <v>0</v>
      </c>
      <c r="O14" s="361">
        <v>0</v>
      </c>
      <c r="P14" s="361">
        <v>0</v>
      </c>
      <c r="Q14" s="361">
        <v>0</v>
      </c>
      <c r="R14" s="361">
        <v>0</v>
      </c>
      <c r="S14" s="361">
        <v>0</v>
      </c>
      <c r="T14" s="361">
        <v>0</v>
      </c>
      <c r="U14" s="361">
        <v>0</v>
      </c>
      <c r="V14" s="361">
        <v>0</v>
      </c>
      <c r="W14" s="361">
        <v>0</v>
      </c>
      <c r="X14" s="361">
        <v>0</v>
      </c>
      <c r="Y14" s="361">
        <v>0</v>
      </c>
      <c r="Z14" s="361">
        <v>0</v>
      </c>
      <c r="AA14" s="366">
        <f>IF(AA13&gt;0,AA13,0)</f>
        <v>0</v>
      </c>
      <c r="AB14" s="369"/>
      <c r="AC14" s="367"/>
      <c r="AD14" s="367"/>
      <c r="AE14" s="367"/>
      <c r="AF14" s="367"/>
      <c r="AG14" s="367"/>
      <c r="AH14" s="367"/>
      <c r="AI14" s="367"/>
      <c r="AJ14" s="367"/>
      <c r="AK14" s="367"/>
      <c r="AL14" s="367"/>
      <c r="AM14" s="367"/>
      <c r="AN14" s="367"/>
      <c r="AO14" s="367"/>
      <c r="AP14" s="367"/>
      <c r="AQ14" s="367"/>
      <c r="AR14" s="367"/>
      <c r="AS14" s="367"/>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4"/>
      <c r="BR14" s="364"/>
      <c r="BS14" s="364"/>
      <c r="BT14" s="364"/>
      <c r="BU14" s="364"/>
      <c r="BV14" s="364"/>
      <c r="BW14" s="365"/>
    </row>
    <row r="15" spans="1:75" s="318" customFormat="1" ht="18.75" customHeight="1" x14ac:dyDescent="0.25">
      <c r="A15" s="370"/>
      <c r="B15" s="37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372"/>
      <c r="AC15" s="373"/>
      <c r="AD15" s="373"/>
      <c r="AE15" s="373"/>
      <c r="AF15" s="373"/>
      <c r="AG15" s="373"/>
      <c r="AH15" s="373"/>
      <c r="AI15" s="373"/>
      <c r="AJ15" s="373"/>
      <c r="AK15" s="373"/>
      <c r="AL15" s="373"/>
      <c r="AM15" s="373"/>
      <c r="AN15" s="373"/>
      <c r="AO15" s="373"/>
      <c r="AP15" s="373"/>
      <c r="AQ15" s="373"/>
      <c r="AR15" s="373"/>
      <c r="AS15" s="373"/>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5"/>
      <c r="BR15" s="375"/>
      <c r="BS15" s="375"/>
      <c r="BT15" s="375"/>
      <c r="BU15" s="375"/>
      <c r="BV15" s="375"/>
      <c r="BW15" s="375"/>
    </row>
    <row r="16" spans="1:75" ht="22.5" customHeight="1" x14ac:dyDescent="0.25">
      <c r="A16" s="376" t="s">
        <v>70</v>
      </c>
      <c r="B16" s="377"/>
      <c r="C16" s="545">
        <f>'5. Abikõlblik kulu'!C3</f>
        <v>0.04</v>
      </c>
      <c r="D16" s="545"/>
      <c r="E16" s="545"/>
    </row>
    <row r="17" spans="1:5" ht="39" customHeight="1" x14ac:dyDescent="0.25">
      <c r="A17" s="337" t="s">
        <v>307</v>
      </c>
      <c r="B17" s="378" t="s">
        <v>3</v>
      </c>
      <c r="C17" s="544">
        <f>NPV(C16,C14:AA14)</f>
        <v>0</v>
      </c>
      <c r="D17" s="544"/>
      <c r="E17" s="544"/>
    </row>
  </sheetData>
  <mergeCells count="6">
    <mergeCell ref="C4:AA4"/>
    <mergeCell ref="AB4:BP4"/>
    <mergeCell ref="C8:AA8"/>
    <mergeCell ref="C9:AA9"/>
    <mergeCell ref="C17:E17"/>
    <mergeCell ref="C16:E16"/>
  </mergeCell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pane xSplit="1" ySplit="2" topLeftCell="B3" activePane="bottomRight" state="frozen"/>
      <selection pane="topRight" activeCell="B1" sqref="B1"/>
      <selection pane="bottomLeft" activeCell="A3" sqref="A3"/>
      <selection pane="bottomRight" activeCell="D2" sqref="D2"/>
    </sheetView>
  </sheetViews>
  <sheetFormatPr defaultRowHeight="15" x14ac:dyDescent="0.25"/>
  <cols>
    <col min="1" max="1" width="26.140625" style="156" customWidth="1"/>
    <col min="2" max="3" width="9.140625" style="1"/>
    <col min="4" max="16384" width="9.140625" style="117"/>
  </cols>
  <sheetData>
    <row r="1" spans="1:26" ht="32.25" customHeight="1" x14ac:dyDescent="0.25">
      <c r="A1" s="179" t="s">
        <v>273</v>
      </c>
    </row>
    <row r="2" spans="1:26" s="196" customFormat="1" ht="21" customHeight="1" x14ac:dyDescent="0.25">
      <c r="A2" s="323"/>
      <c r="B2" s="324">
        <f>'2. Tulud-kulud projektiga'!D3</f>
        <v>0</v>
      </c>
      <c r="C2" s="324">
        <f>B2+1</f>
        <v>1</v>
      </c>
      <c r="D2" s="324">
        <f t="shared" ref="D2:U2" si="0">C2+1</f>
        <v>2</v>
      </c>
      <c r="E2" s="324">
        <f t="shared" si="0"/>
        <v>3</v>
      </c>
      <c r="F2" s="324">
        <f t="shared" si="0"/>
        <v>4</v>
      </c>
      <c r="G2" s="324">
        <f t="shared" si="0"/>
        <v>5</v>
      </c>
      <c r="H2" s="324">
        <f t="shared" si="0"/>
        <v>6</v>
      </c>
      <c r="I2" s="324">
        <f t="shared" si="0"/>
        <v>7</v>
      </c>
      <c r="J2" s="324">
        <f t="shared" si="0"/>
        <v>8</v>
      </c>
      <c r="K2" s="324">
        <f t="shared" si="0"/>
        <v>9</v>
      </c>
      <c r="L2" s="324">
        <f t="shared" si="0"/>
        <v>10</v>
      </c>
      <c r="M2" s="324">
        <f t="shared" si="0"/>
        <v>11</v>
      </c>
      <c r="N2" s="324">
        <f t="shared" si="0"/>
        <v>12</v>
      </c>
      <c r="O2" s="324">
        <f t="shared" si="0"/>
        <v>13</v>
      </c>
      <c r="P2" s="324">
        <f t="shared" si="0"/>
        <v>14</v>
      </c>
      <c r="Q2" s="324">
        <f t="shared" si="0"/>
        <v>15</v>
      </c>
      <c r="R2" s="324">
        <f t="shared" si="0"/>
        <v>16</v>
      </c>
      <c r="S2" s="324">
        <f t="shared" si="0"/>
        <v>17</v>
      </c>
      <c r="T2" s="324">
        <f t="shared" si="0"/>
        <v>18</v>
      </c>
      <c r="U2" s="324">
        <f t="shared" si="0"/>
        <v>19</v>
      </c>
      <c r="V2" s="324">
        <f t="shared" ref="V2" si="1">U2+1</f>
        <v>20</v>
      </c>
      <c r="W2" s="324">
        <f t="shared" ref="W2" si="2">V2+1</f>
        <v>21</v>
      </c>
      <c r="X2" s="324">
        <f t="shared" ref="X2" si="3">W2+1</f>
        <v>22</v>
      </c>
      <c r="Y2" s="324">
        <f t="shared" ref="Y2" si="4">X2+1</f>
        <v>23</v>
      </c>
      <c r="Z2" s="324">
        <f t="shared" ref="Z2" si="5">Y2+1</f>
        <v>24</v>
      </c>
    </row>
    <row r="3" spans="1:26" ht="27.75" customHeight="1" x14ac:dyDescent="0.25">
      <c r="A3" s="314" t="s">
        <v>274</v>
      </c>
      <c r="B3" s="325">
        <v>0.33</v>
      </c>
      <c r="C3" s="325">
        <v>0.33</v>
      </c>
      <c r="D3" s="325">
        <v>0.32500000000000001</v>
      </c>
      <c r="E3" s="325">
        <v>0.32</v>
      </c>
      <c r="F3" s="325">
        <v>0.32</v>
      </c>
      <c r="G3" s="325">
        <v>0.32</v>
      </c>
      <c r="H3" s="325">
        <v>0.32</v>
      </c>
      <c r="I3" s="325">
        <v>0.32</v>
      </c>
      <c r="J3" s="325">
        <v>0.32</v>
      </c>
      <c r="K3" s="325">
        <v>0.32</v>
      </c>
      <c r="L3" s="325">
        <v>0.32</v>
      </c>
      <c r="M3" s="325">
        <v>0.32</v>
      </c>
      <c r="N3" s="325">
        <v>0.32</v>
      </c>
      <c r="O3" s="325">
        <v>0.32</v>
      </c>
      <c r="P3" s="325">
        <v>0.32</v>
      </c>
      <c r="Q3" s="325">
        <v>0.32</v>
      </c>
      <c r="R3" s="325">
        <v>0.32</v>
      </c>
      <c r="S3" s="325">
        <v>0.32</v>
      </c>
      <c r="T3" s="325">
        <v>0.32</v>
      </c>
      <c r="U3" s="325">
        <v>0.32</v>
      </c>
      <c r="V3" s="325">
        <v>0.32</v>
      </c>
      <c r="W3" s="325">
        <v>0.32</v>
      </c>
      <c r="X3" s="325">
        <v>0.32</v>
      </c>
      <c r="Y3" s="325">
        <v>0.32</v>
      </c>
      <c r="Z3" s="325">
        <v>0.32</v>
      </c>
    </row>
    <row r="4" spans="1:26" ht="50.25" customHeight="1" x14ac:dyDescent="0.25">
      <c r="A4" s="314" t="s">
        <v>275</v>
      </c>
      <c r="B4" s="325">
        <v>8.0000000000000002E-3</v>
      </c>
      <c r="C4" s="325">
        <v>8.0000000000000002E-3</v>
      </c>
      <c r="D4" s="325">
        <v>8.0000000000000002E-3</v>
      </c>
      <c r="E4" s="325">
        <v>8.0000000000000002E-3</v>
      </c>
      <c r="F4" s="325">
        <v>8.0000000000000002E-3</v>
      </c>
      <c r="G4" s="325">
        <v>8.0000000000000002E-3</v>
      </c>
      <c r="H4" s="325">
        <v>8.0000000000000002E-3</v>
      </c>
      <c r="I4" s="325">
        <v>8.0000000000000002E-3</v>
      </c>
      <c r="J4" s="325">
        <v>8.0000000000000002E-3</v>
      </c>
      <c r="K4" s="325">
        <v>8.0000000000000002E-3</v>
      </c>
      <c r="L4" s="325">
        <v>8.0000000000000002E-3</v>
      </c>
      <c r="M4" s="325">
        <v>8.0000000000000002E-3</v>
      </c>
      <c r="N4" s="325">
        <v>8.0000000000000002E-3</v>
      </c>
      <c r="O4" s="325">
        <v>8.0000000000000002E-3</v>
      </c>
      <c r="P4" s="325">
        <v>8.0000000000000002E-3</v>
      </c>
      <c r="Q4" s="325">
        <v>8.0000000000000002E-3</v>
      </c>
      <c r="R4" s="325">
        <v>8.0000000000000002E-3</v>
      </c>
      <c r="S4" s="325">
        <v>8.0000000000000002E-3</v>
      </c>
      <c r="T4" s="325">
        <v>8.0000000000000002E-3</v>
      </c>
      <c r="U4" s="325">
        <v>8.0000000000000002E-3</v>
      </c>
      <c r="V4" s="325">
        <v>8.0000000000000002E-3</v>
      </c>
      <c r="W4" s="325">
        <v>8.0000000000000002E-3</v>
      </c>
      <c r="X4" s="325">
        <v>8.0000000000000002E-3</v>
      </c>
      <c r="Y4" s="325">
        <v>8.0000000000000002E-3</v>
      </c>
      <c r="Z4" s="325">
        <v>8.0000000000000002E-3</v>
      </c>
    </row>
    <row r="5" spans="1:26" s="196" customFormat="1" ht="24.75" customHeight="1" x14ac:dyDescent="0.25">
      <c r="A5" s="323" t="s">
        <v>276</v>
      </c>
      <c r="B5" s="326">
        <f>SUM(B3:B4)</f>
        <v>0.33800000000000002</v>
      </c>
      <c r="C5" s="326">
        <f>SUM(C3:C4)</f>
        <v>0.33800000000000002</v>
      </c>
      <c r="D5" s="326">
        <f t="shared" ref="D5:U5" si="6">SUM(D3:D4)</f>
        <v>0.33300000000000002</v>
      </c>
      <c r="E5" s="326">
        <f t="shared" si="6"/>
        <v>0.32800000000000001</v>
      </c>
      <c r="F5" s="326">
        <f t="shared" si="6"/>
        <v>0.32800000000000001</v>
      </c>
      <c r="G5" s="326">
        <f t="shared" si="6"/>
        <v>0.32800000000000001</v>
      </c>
      <c r="H5" s="326">
        <f t="shared" si="6"/>
        <v>0.32800000000000001</v>
      </c>
      <c r="I5" s="326">
        <f t="shared" si="6"/>
        <v>0.32800000000000001</v>
      </c>
      <c r="J5" s="326">
        <f t="shared" si="6"/>
        <v>0.32800000000000001</v>
      </c>
      <c r="K5" s="326">
        <f t="shared" si="6"/>
        <v>0.32800000000000001</v>
      </c>
      <c r="L5" s="326">
        <f t="shared" si="6"/>
        <v>0.32800000000000001</v>
      </c>
      <c r="M5" s="326">
        <f t="shared" si="6"/>
        <v>0.32800000000000001</v>
      </c>
      <c r="N5" s="326">
        <f t="shared" si="6"/>
        <v>0.32800000000000001</v>
      </c>
      <c r="O5" s="326">
        <f t="shared" si="6"/>
        <v>0.32800000000000001</v>
      </c>
      <c r="P5" s="326">
        <f t="shared" si="6"/>
        <v>0.32800000000000001</v>
      </c>
      <c r="Q5" s="326">
        <f t="shared" si="6"/>
        <v>0.32800000000000001</v>
      </c>
      <c r="R5" s="326">
        <f t="shared" si="6"/>
        <v>0.32800000000000001</v>
      </c>
      <c r="S5" s="326">
        <f t="shared" si="6"/>
        <v>0.32800000000000001</v>
      </c>
      <c r="T5" s="326">
        <f t="shared" si="6"/>
        <v>0.32800000000000001</v>
      </c>
      <c r="U5" s="326">
        <f t="shared" si="6"/>
        <v>0.32800000000000001</v>
      </c>
      <c r="V5" s="326">
        <f t="shared" ref="V5:Z5" si="7">SUM(V3:V4)</f>
        <v>0.32800000000000001</v>
      </c>
      <c r="W5" s="326">
        <f t="shared" si="7"/>
        <v>0.32800000000000001</v>
      </c>
      <c r="X5" s="326">
        <f t="shared" si="7"/>
        <v>0.32800000000000001</v>
      </c>
      <c r="Y5" s="326">
        <f t="shared" si="7"/>
        <v>0.32800000000000001</v>
      </c>
      <c r="Z5" s="326">
        <f t="shared" si="7"/>
        <v>0.32800000000000001</v>
      </c>
    </row>
    <row r="7" spans="1:26" x14ac:dyDescent="0.25">
      <c r="A7" s="333"/>
    </row>
    <row r="8" spans="1:26" x14ac:dyDescent="0.25">
      <c r="A8" s="334" t="s">
        <v>278</v>
      </c>
    </row>
    <row r="9" spans="1:26" ht="16.5" customHeight="1" x14ac:dyDescent="0.25">
      <c r="A9" s="333" t="s">
        <v>279</v>
      </c>
    </row>
    <row r="10" spans="1:26" ht="16.5" customHeight="1" x14ac:dyDescent="0.25">
      <c r="A10" s="333" t="s">
        <v>280</v>
      </c>
    </row>
    <row r="11" spans="1:26" ht="16.5" customHeight="1" x14ac:dyDescent="0.25">
      <c r="A11" s="333" t="s">
        <v>281</v>
      </c>
    </row>
    <row r="12" spans="1:26" x14ac:dyDescent="0.25">
      <c r="A12" s="333"/>
    </row>
    <row r="13" spans="1:26" ht="30" x14ac:dyDescent="0.25">
      <c r="A13" s="334" t="s">
        <v>282</v>
      </c>
    </row>
    <row r="14" spans="1:26" hidden="1" x14ac:dyDescent="0.25">
      <c r="A14" s="333" t="s">
        <v>283</v>
      </c>
    </row>
    <row r="15" spans="1:26" hidden="1" x14ac:dyDescent="0.25">
      <c r="A15" s="333" t="s">
        <v>284</v>
      </c>
    </row>
    <row r="16" spans="1:26" hidden="1" x14ac:dyDescent="0.25">
      <c r="A16" s="333" t="s">
        <v>286</v>
      </c>
    </row>
    <row r="17" spans="1:1" hidden="1" x14ac:dyDescent="0.25">
      <c r="A17" s="333" t="s">
        <v>285</v>
      </c>
    </row>
    <row r="18" spans="1:1" ht="18" customHeight="1" x14ac:dyDescent="0.25">
      <c r="A18" s="333" t="s">
        <v>315</v>
      </c>
    </row>
    <row r="19" spans="1:1" x14ac:dyDescent="0.25">
      <c r="A19" s="333"/>
    </row>
    <row r="20" spans="1:1" x14ac:dyDescent="0.25">
      <c r="A20" s="333"/>
    </row>
    <row r="21" spans="1:1" x14ac:dyDescent="0.25">
      <c r="A21" s="333"/>
    </row>
    <row r="22" spans="1:1" x14ac:dyDescent="0.25">
      <c r="A22" s="333"/>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A18" sqref="A18"/>
    </sheetView>
  </sheetViews>
  <sheetFormatPr defaultRowHeight="15" x14ac:dyDescent="0.25"/>
  <cols>
    <col min="1" max="1" width="45.140625" style="118" customWidth="1"/>
    <col min="2" max="2" width="22.85546875" style="1" customWidth="1"/>
    <col min="3" max="16384" width="9.140625" style="117"/>
  </cols>
  <sheetData>
    <row r="1" spans="1:2" ht="32.25" customHeight="1" x14ac:dyDescent="0.25">
      <c r="A1" s="179" t="s">
        <v>254</v>
      </c>
    </row>
    <row r="2" spans="1:2" ht="5.25" customHeight="1" x14ac:dyDescent="0.25"/>
    <row r="3" spans="1:2" ht="36" customHeight="1" x14ac:dyDescent="0.25">
      <c r="A3" s="201" t="s">
        <v>255</v>
      </c>
      <c r="B3" s="322" t="s">
        <v>256</v>
      </c>
    </row>
    <row r="4" spans="1:2" ht="17.25" customHeight="1" x14ac:dyDescent="0.25">
      <c r="A4" s="315" t="s">
        <v>257</v>
      </c>
      <c r="B4" s="316" t="s">
        <v>258</v>
      </c>
    </row>
    <row r="5" spans="1:2" ht="17.25" customHeight="1" x14ac:dyDescent="0.25">
      <c r="A5" s="315" t="s">
        <v>259</v>
      </c>
      <c r="B5" s="316">
        <v>30</v>
      </c>
    </row>
    <row r="6" spans="1:2" ht="17.25" customHeight="1" x14ac:dyDescent="0.25">
      <c r="A6" s="315" t="s">
        <v>260</v>
      </c>
      <c r="B6" s="316">
        <v>30</v>
      </c>
    </row>
    <row r="7" spans="1:2" ht="17.25" customHeight="1" x14ac:dyDescent="0.25">
      <c r="A7" s="315" t="s">
        <v>261</v>
      </c>
      <c r="B7" s="316" t="s">
        <v>262</v>
      </c>
    </row>
    <row r="8" spans="1:2" ht="17.25" customHeight="1" x14ac:dyDescent="0.25">
      <c r="A8" s="315" t="s">
        <v>263</v>
      </c>
      <c r="B8" s="316">
        <v>25</v>
      </c>
    </row>
    <row r="9" spans="1:2" ht="17.25" customHeight="1" x14ac:dyDescent="0.25">
      <c r="A9" s="315" t="s">
        <v>264</v>
      </c>
      <c r="B9" s="316" t="s">
        <v>262</v>
      </c>
    </row>
    <row r="10" spans="1:2" ht="17.25" customHeight="1" x14ac:dyDescent="0.25">
      <c r="A10" s="315" t="s">
        <v>265</v>
      </c>
      <c r="B10" s="316" t="s">
        <v>262</v>
      </c>
    </row>
    <row r="11" spans="1:2" ht="17.25" customHeight="1" x14ac:dyDescent="0.25">
      <c r="A11" s="315" t="s">
        <v>266</v>
      </c>
      <c r="B11" s="316" t="s">
        <v>267</v>
      </c>
    </row>
    <row r="12" spans="1:2" ht="17.25" customHeight="1" x14ac:dyDescent="0.25">
      <c r="A12" s="315" t="s">
        <v>268</v>
      </c>
      <c r="B12" s="316" t="s">
        <v>258</v>
      </c>
    </row>
    <row r="13" spans="1:2" ht="17.25" customHeight="1" x14ac:dyDescent="0.25">
      <c r="A13" s="315" t="s">
        <v>269</v>
      </c>
      <c r="B13" s="316" t="s">
        <v>270</v>
      </c>
    </row>
    <row r="14" spans="1:2" ht="17.25" customHeight="1" x14ac:dyDescent="0.25">
      <c r="A14" s="315" t="s">
        <v>271</v>
      </c>
      <c r="B14" s="316" t="s">
        <v>270</v>
      </c>
    </row>
    <row r="16" spans="1:2" ht="38.25" customHeight="1" x14ac:dyDescent="0.25">
      <c r="A16" s="546" t="s">
        <v>272</v>
      </c>
      <c r="B16" s="546"/>
    </row>
  </sheetData>
  <mergeCells count="1">
    <mergeCell ref="A16:B1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8"/>
  <sheetViews>
    <sheetView showGridLines="0" tabSelected="1" workbookViewId="0">
      <selection activeCell="B11" sqref="B11"/>
    </sheetView>
  </sheetViews>
  <sheetFormatPr defaultRowHeight="15" x14ac:dyDescent="0.25"/>
  <cols>
    <col min="1" max="1" width="20.140625" style="280" customWidth="1"/>
    <col min="2" max="2" width="13.5703125" style="273" customWidth="1"/>
    <col min="3" max="3" width="46.140625" style="117" customWidth="1"/>
    <col min="4" max="4" width="3.85546875" style="117" customWidth="1"/>
    <col min="5" max="16384" width="9.140625" style="117"/>
  </cols>
  <sheetData>
    <row r="1" spans="1:4" ht="26.25" customHeight="1" x14ac:dyDescent="0.25">
      <c r="A1" s="36" t="s">
        <v>208</v>
      </c>
      <c r="D1" s="274"/>
    </row>
    <row r="3" spans="1:4" ht="63" customHeight="1" x14ac:dyDescent="0.25">
      <c r="A3" s="275" t="s">
        <v>209</v>
      </c>
      <c r="B3" s="446"/>
      <c r="C3" s="446"/>
    </row>
    <row r="4" spans="1:4" x14ac:dyDescent="0.25">
      <c r="A4" s="276"/>
    </row>
    <row r="5" spans="1:4" ht="42" customHeight="1" x14ac:dyDescent="0.25">
      <c r="A5" s="275" t="s">
        <v>210</v>
      </c>
      <c r="B5" s="447"/>
      <c r="C5" s="447"/>
    </row>
    <row r="6" spans="1:4" ht="23.25" customHeight="1" x14ac:dyDescent="0.25">
      <c r="A6" s="275" t="s">
        <v>211</v>
      </c>
      <c r="B6" s="447"/>
      <c r="C6" s="447"/>
    </row>
    <row r="7" spans="1:4" ht="23.25" customHeight="1" x14ac:dyDescent="0.25">
      <c r="A7" s="275" t="s">
        <v>212</v>
      </c>
      <c r="B7" s="448"/>
      <c r="C7" s="448"/>
    </row>
    <row r="8" spans="1:4" ht="23.25" customHeight="1" x14ac:dyDescent="0.25">
      <c r="A8" s="275" t="s">
        <v>213</v>
      </c>
      <c r="B8" s="449"/>
      <c r="C8" s="449"/>
    </row>
    <row r="9" spans="1:4" x14ac:dyDescent="0.25">
      <c r="A9" s="276"/>
    </row>
    <row r="10" spans="1:4" ht="33.75" customHeight="1" x14ac:dyDescent="0.25">
      <c r="A10" s="275" t="s">
        <v>214</v>
      </c>
      <c r="B10" s="313"/>
      <c r="C10" s="277"/>
    </row>
    <row r="11" spans="1:4" ht="35.25" customHeight="1" x14ac:dyDescent="0.25">
      <c r="A11" s="275" t="s">
        <v>215</v>
      </c>
      <c r="B11" s="313">
        <f>'2. Tulud-kulud projektiga'!AB3</f>
        <v>24</v>
      </c>
      <c r="C11" s="277"/>
    </row>
    <row r="12" spans="1:4" ht="36" customHeight="1" x14ac:dyDescent="0.25">
      <c r="A12" s="275" t="s">
        <v>216</v>
      </c>
      <c r="B12" s="278">
        <f>IF(B11&gt;0,B11-B10+1,"")</f>
        <v>25</v>
      </c>
      <c r="C12" s="279" t="s">
        <v>71</v>
      </c>
    </row>
    <row r="13" spans="1:4" ht="81" customHeight="1" x14ac:dyDescent="0.25">
      <c r="A13" s="275" t="s">
        <v>217</v>
      </c>
      <c r="B13" s="450"/>
      <c r="C13" s="451"/>
    </row>
    <row r="14" spans="1:4" x14ac:dyDescent="0.25">
      <c r="A14" s="276"/>
    </row>
    <row r="15" spans="1:4" ht="20.25" customHeight="1" x14ac:dyDescent="0.25">
      <c r="A15" s="280" t="s">
        <v>218</v>
      </c>
    </row>
    <row r="16" spans="1:4" ht="24.75" customHeight="1" x14ac:dyDescent="0.25">
      <c r="A16" s="275" t="s">
        <v>219</v>
      </c>
      <c r="B16" s="444">
        <v>42370</v>
      </c>
      <c r="C16" s="444"/>
    </row>
    <row r="17" spans="1:3" ht="24.75" customHeight="1" x14ac:dyDescent="0.25">
      <c r="A17" s="275" t="s">
        <v>220</v>
      </c>
      <c r="B17" s="444">
        <v>43830</v>
      </c>
      <c r="C17" s="444"/>
    </row>
    <row r="18" spans="1:3" x14ac:dyDescent="0.25">
      <c r="A18" s="281"/>
      <c r="B18" s="445"/>
      <c r="C18" s="445"/>
    </row>
    <row r="19" spans="1:3" ht="36.75" customHeight="1" x14ac:dyDescent="0.25">
      <c r="A19" s="275" t="s">
        <v>308</v>
      </c>
      <c r="B19" s="444"/>
      <c r="C19" s="444"/>
    </row>
    <row r="20" spans="1:3" x14ac:dyDescent="0.25">
      <c r="A20" s="276"/>
    </row>
    <row r="21" spans="1:3" x14ac:dyDescent="0.25">
      <c r="A21" s="276"/>
    </row>
    <row r="22" spans="1:3" x14ac:dyDescent="0.25">
      <c r="A22" s="276"/>
    </row>
    <row r="23" spans="1:3" x14ac:dyDescent="0.25">
      <c r="A23" s="276"/>
    </row>
    <row r="24" spans="1:3" x14ac:dyDescent="0.25">
      <c r="A24" s="276"/>
    </row>
    <row r="25" spans="1:3" x14ac:dyDescent="0.25">
      <c r="A25" s="276"/>
    </row>
    <row r="26" spans="1:3" x14ac:dyDescent="0.25">
      <c r="A26" s="276"/>
    </row>
    <row r="27" spans="1:3" x14ac:dyDescent="0.25">
      <c r="A27" s="276"/>
    </row>
    <row r="28" spans="1:3" x14ac:dyDescent="0.25">
      <c r="A28" s="276"/>
    </row>
    <row r="29" spans="1:3" x14ac:dyDescent="0.25">
      <c r="A29" s="276"/>
    </row>
    <row r="30" spans="1:3" x14ac:dyDescent="0.25">
      <c r="A30" s="276"/>
    </row>
    <row r="31" spans="1:3" x14ac:dyDescent="0.25">
      <c r="A31" s="276"/>
    </row>
    <row r="32" spans="1:3" x14ac:dyDescent="0.25">
      <c r="A32" s="276"/>
    </row>
    <row r="33" spans="1:1" x14ac:dyDescent="0.25">
      <c r="A33" s="276"/>
    </row>
    <row r="34" spans="1:1" x14ac:dyDescent="0.25">
      <c r="A34" s="276"/>
    </row>
    <row r="35" spans="1:1" x14ac:dyDescent="0.25">
      <c r="A35" s="276"/>
    </row>
    <row r="36" spans="1:1" x14ac:dyDescent="0.25">
      <c r="A36" s="276"/>
    </row>
    <row r="37" spans="1:1" x14ac:dyDescent="0.25">
      <c r="A37" s="276"/>
    </row>
    <row r="38" spans="1:1" x14ac:dyDescent="0.25">
      <c r="A38" s="276"/>
    </row>
    <row r="39" spans="1:1" x14ac:dyDescent="0.25">
      <c r="A39" s="276"/>
    </row>
    <row r="40" spans="1:1" x14ac:dyDescent="0.25">
      <c r="A40" s="276"/>
    </row>
    <row r="41" spans="1:1" x14ac:dyDescent="0.25">
      <c r="A41" s="276"/>
    </row>
    <row r="42" spans="1:1" x14ac:dyDescent="0.25">
      <c r="A42" s="276"/>
    </row>
    <row r="43" spans="1:1" x14ac:dyDescent="0.25">
      <c r="A43" s="276"/>
    </row>
    <row r="44" spans="1:1" x14ac:dyDescent="0.25">
      <c r="A44" s="276"/>
    </row>
    <row r="45" spans="1:1" x14ac:dyDescent="0.25">
      <c r="A45" s="276"/>
    </row>
    <row r="46" spans="1:1" x14ac:dyDescent="0.25">
      <c r="A46" s="276"/>
    </row>
    <row r="47" spans="1:1" x14ac:dyDescent="0.25">
      <c r="A47" s="276"/>
    </row>
    <row r="48" spans="1:1" x14ac:dyDescent="0.25">
      <c r="A48" s="276"/>
    </row>
  </sheetData>
  <mergeCells count="10">
    <mergeCell ref="B16:C16"/>
    <mergeCell ref="B17:C17"/>
    <mergeCell ref="B18:C18"/>
    <mergeCell ref="B19:C19"/>
    <mergeCell ref="B3:C3"/>
    <mergeCell ref="B5:C5"/>
    <mergeCell ref="B6:C6"/>
    <mergeCell ref="B7:C7"/>
    <mergeCell ref="B8:C8"/>
    <mergeCell ref="B13:C13"/>
  </mergeCells>
  <pageMargins left="0.9055118110236221" right="0.70866141732283472" top="0.74803149606299213" bottom="0.74803149606299213"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05"/>
  <sheetViews>
    <sheetView showGridLines="0" zoomScaleNormal="100" workbookViewId="0">
      <pane xSplit="2" topLeftCell="C1" activePane="topRight" state="frozen"/>
      <selection pane="topRight" activeCell="D182" sqref="D182"/>
    </sheetView>
  </sheetViews>
  <sheetFormatPr defaultRowHeight="15" x14ac:dyDescent="0.25"/>
  <cols>
    <col min="1" max="1" width="23.85546875" style="117" customWidth="1"/>
    <col min="2" max="2" width="49.42578125" style="118" customWidth="1"/>
    <col min="3" max="3" width="6.85546875" style="1" customWidth="1"/>
    <col min="4" max="9" width="12.28515625" style="1" customWidth="1"/>
    <col min="10" max="10" width="16.42578125" style="2" customWidth="1"/>
    <col min="11" max="11" width="9.140625" style="1"/>
    <col min="12" max="12" width="17.28515625" style="1" customWidth="1"/>
    <col min="13" max="13" width="12.85546875" style="1" customWidth="1"/>
    <col min="14" max="14" width="12.28515625" style="1" customWidth="1"/>
    <col min="15" max="15" width="14" style="1" customWidth="1"/>
    <col min="16" max="16384" width="9.140625" style="117"/>
  </cols>
  <sheetData>
    <row r="1" spans="1:28" ht="25.5" customHeight="1" x14ac:dyDescent="0.25">
      <c r="A1" s="392" t="s">
        <v>111</v>
      </c>
      <c r="B1" s="393"/>
      <c r="C1" s="394"/>
      <c r="D1" s="465" t="s">
        <v>127</v>
      </c>
      <c r="E1" s="465"/>
      <c r="F1" s="465"/>
      <c r="G1" s="465"/>
      <c r="H1" s="465"/>
      <c r="I1" s="465"/>
      <c r="J1" s="395"/>
      <c r="L1" s="195" t="s">
        <v>221</v>
      </c>
    </row>
    <row r="2" spans="1:28" ht="42" customHeight="1" x14ac:dyDescent="0.25">
      <c r="A2" s="396"/>
      <c r="B2" s="397"/>
      <c r="C2" s="398" t="s">
        <v>2</v>
      </c>
      <c r="D2" s="399">
        <f>Esileht!B10</f>
        <v>0</v>
      </c>
      <c r="E2" s="399">
        <f>D2+1</f>
        <v>1</v>
      </c>
      <c r="F2" s="399">
        <f t="shared" ref="F2:I2" si="0">E2+1</f>
        <v>2</v>
      </c>
      <c r="G2" s="399">
        <f t="shared" si="0"/>
        <v>3</v>
      </c>
      <c r="H2" s="399">
        <f t="shared" si="0"/>
        <v>4</v>
      </c>
      <c r="I2" s="399">
        <f t="shared" si="0"/>
        <v>5</v>
      </c>
      <c r="J2" s="399" t="s">
        <v>65</v>
      </c>
      <c r="L2" s="150" t="s">
        <v>63</v>
      </c>
      <c r="M2" s="192" t="s">
        <v>113</v>
      </c>
      <c r="N2" s="192" t="s">
        <v>114</v>
      </c>
      <c r="O2" s="192" t="s">
        <v>222</v>
      </c>
      <c r="AB2" s="119" t="s">
        <v>115</v>
      </c>
    </row>
    <row r="3" spans="1:28" ht="4.5" customHeight="1" x14ac:dyDescent="0.25">
      <c r="A3" s="396"/>
      <c r="B3" s="400"/>
      <c r="C3" s="401"/>
      <c r="D3" s="402"/>
      <c r="E3" s="402"/>
      <c r="F3" s="402"/>
      <c r="G3" s="402"/>
      <c r="H3" s="402"/>
      <c r="I3" s="402"/>
      <c r="J3" s="403"/>
      <c r="L3" s="141"/>
      <c r="M3" s="122"/>
      <c r="N3" s="122"/>
      <c r="O3" s="122"/>
      <c r="AB3" s="119" t="s">
        <v>116</v>
      </c>
    </row>
    <row r="4" spans="1:28" ht="16.5" customHeight="1" x14ac:dyDescent="0.25">
      <c r="A4" s="463" t="s">
        <v>356</v>
      </c>
      <c r="B4" s="428" t="s">
        <v>32</v>
      </c>
      <c r="C4" s="426" t="s">
        <v>3</v>
      </c>
      <c r="D4" s="405"/>
      <c r="E4" s="405"/>
      <c r="F4" s="405"/>
      <c r="G4" s="405"/>
      <c r="H4" s="405"/>
      <c r="I4" s="405"/>
      <c r="J4" s="406">
        <f>SUM(D4:I4)</f>
        <v>0</v>
      </c>
      <c r="L4" s="119"/>
      <c r="M4" s="119"/>
      <c r="N4" s="119"/>
      <c r="O4" s="193">
        <f t="shared" ref="O4:O9" si="1">IF(M4=$AB$2,N4+L4-1,N4+L4)</f>
        <v>0</v>
      </c>
      <c r="AB4" s="119" t="s">
        <v>117</v>
      </c>
    </row>
    <row r="5" spans="1:28" ht="16.5" customHeight="1" x14ac:dyDescent="0.25">
      <c r="A5" s="464"/>
      <c r="B5" s="428" t="s">
        <v>33</v>
      </c>
      <c r="C5" s="426" t="s">
        <v>3</v>
      </c>
      <c r="D5" s="405"/>
      <c r="E5" s="405"/>
      <c r="F5" s="405"/>
      <c r="G5" s="405"/>
      <c r="H5" s="405"/>
      <c r="I5" s="405"/>
      <c r="J5" s="406">
        <f t="shared" ref="J5:J9" si="2">SUM(D5:I5)</f>
        <v>0</v>
      </c>
      <c r="L5" s="119"/>
      <c r="M5" s="421"/>
      <c r="N5" s="119"/>
      <c r="O5" s="193">
        <f t="shared" si="1"/>
        <v>0</v>
      </c>
      <c r="AB5" s="119" t="s">
        <v>118</v>
      </c>
    </row>
    <row r="6" spans="1:28" ht="16.5" customHeight="1" x14ac:dyDescent="0.25">
      <c r="A6" s="464"/>
      <c r="B6" s="428" t="s">
        <v>34</v>
      </c>
      <c r="C6" s="426" t="s">
        <v>3</v>
      </c>
      <c r="D6" s="405"/>
      <c r="E6" s="405"/>
      <c r="F6" s="405"/>
      <c r="G6" s="405"/>
      <c r="H6" s="405"/>
      <c r="I6" s="405"/>
      <c r="J6" s="406">
        <f t="shared" si="2"/>
        <v>0</v>
      </c>
      <c r="L6" s="119"/>
      <c r="M6" s="421"/>
      <c r="N6" s="119"/>
      <c r="O6" s="193">
        <f t="shared" si="1"/>
        <v>0</v>
      </c>
      <c r="AB6" s="119" t="s">
        <v>119</v>
      </c>
    </row>
    <row r="7" spans="1:28" ht="16.5" customHeight="1" x14ac:dyDescent="0.25">
      <c r="A7" s="464"/>
      <c r="B7" s="428" t="s">
        <v>35</v>
      </c>
      <c r="C7" s="426" t="s">
        <v>3</v>
      </c>
      <c r="D7" s="405"/>
      <c r="E7" s="405"/>
      <c r="F7" s="405"/>
      <c r="G7" s="405"/>
      <c r="H7" s="405"/>
      <c r="I7" s="405"/>
      <c r="J7" s="406">
        <f t="shared" si="2"/>
        <v>0</v>
      </c>
      <c r="L7" s="119"/>
      <c r="M7" s="421"/>
      <c r="N7" s="119"/>
      <c r="O7" s="193">
        <f t="shared" si="1"/>
        <v>0</v>
      </c>
      <c r="AB7" s="119" t="s">
        <v>120</v>
      </c>
    </row>
    <row r="8" spans="1:28" ht="16.5" customHeight="1" x14ac:dyDescent="0.25">
      <c r="A8" s="464"/>
      <c r="B8" s="428" t="s">
        <v>36</v>
      </c>
      <c r="C8" s="426" t="s">
        <v>3</v>
      </c>
      <c r="D8" s="405"/>
      <c r="E8" s="405"/>
      <c r="F8" s="405"/>
      <c r="G8" s="405"/>
      <c r="H8" s="405"/>
      <c r="I8" s="405"/>
      <c r="J8" s="406">
        <f t="shared" si="2"/>
        <v>0</v>
      </c>
      <c r="L8" s="119"/>
      <c r="M8" s="421"/>
      <c r="N8" s="119"/>
      <c r="O8" s="193">
        <f t="shared" si="1"/>
        <v>0</v>
      </c>
      <c r="AB8" s="119" t="s">
        <v>121</v>
      </c>
    </row>
    <row r="9" spans="1:28" ht="16.5" customHeight="1" x14ac:dyDescent="0.25">
      <c r="A9" s="466"/>
      <c r="B9" s="428" t="s">
        <v>37</v>
      </c>
      <c r="C9" s="426" t="s">
        <v>3</v>
      </c>
      <c r="D9" s="405"/>
      <c r="E9" s="405"/>
      <c r="F9" s="405"/>
      <c r="G9" s="405"/>
      <c r="H9" s="405"/>
      <c r="I9" s="405"/>
      <c r="J9" s="406">
        <f t="shared" si="2"/>
        <v>0</v>
      </c>
      <c r="L9" s="119"/>
      <c r="M9" s="421"/>
      <c r="N9" s="119"/>
      <c r="O9" s="193">
        <f t="shared" si="1"/>
        <v>0</v>
      </c>
      <c r="AB9" s="119" t="s">
        <v>122</v>
      </c>
    </row>
    <row r="10" spans="1:28" ht="20.25" customHeight="1" x14ac:dyDescent="0.25">
      <c r="A10" s="467" t="s">
        <v>145</v>
      </c>
      <c r="B10" s="468"/>
      <c r="C10" s="423" t="s">
        <v>3</v>
      </c>
      <c r="D10" s="424">
        <f>SUBTOTAL(9,D4:D9)</f>
        <v>0</v>
      </c>
      <c r="E10" s="424">
        <f t="shared" ref="E10:J10" si="3">SUBTOTAL(9,E4:E9)</f>
        <v>0</v>
      </c>
      <c r="F10" s="424">
        <f t="shared" si="3"/>
        <v>0</v>
      </c>
      <c r="G10" s="424">
        <f t="shared" si="3"/>
        <v>0</v>
      </c>
      <c r="H10" s="424">
        <f t="shared" si="3"/>
        <v>0</v>
      </c>
      <c r="I10" s="424">
        <f t="shared" si="3"/>
        <v>0</v>
      </c>
      <c r="J10" s="424">
        <f t="shared" si="3"/>
        <v>0</v>
      </c>
      <c r="L10" s="246"/>
      <c r="M10" s="247"/>
      <c r="N10" s="247"/>
      <c r="O10" s="248"/>
      <c r="AB10" s="119" t="s">
        <v>123</v>
      </c>
    </row>
    <row r="11" spans="1:28" ht="4.5" customHeight="1" x14ac:dyDescent="0.25">
      <c r="A11" s="407"/>
      <c r="B11" s="408"/>
      <c r="C11" s="409"/>
      <c r="D11" s="410"/>
      <c r="E11" s="410"/>
      <c r="F11" s="410"/>
      <c r="G11" s="410"/>
      <c r="H11" s="410"/>
      <c r="I11" s="410"/>
      <c r="J11" s="411"/>
      <c r="L11" s="22"/>
      <c r="M11" s="252"/>
      <c r="N11" s="252"/>
      <c r="O11" s="253"/>
      <c r="AB11" s="117" t="s">
        <v>124</v>
      </c>
    </row>
    <row r="12" spans="1:28" ht="16.5" customHeight="1" x14ac:dyDescent="0.25">
      <c r="A12" s="463" t="s">
        <v>367</v>
      </c>
      <c r="B12" s="428" t="s">
        <v>179</v>
      </c>
      <c r="C12" s="426" t="s">
        <v>3</v>
      </c>
      <c r="D12" s="405"/>
      <c r="E12" s="405"/>
      <c r="F12" s="405"/>
      <c r="G12" s="405"/>
      <c r="H12" s="405"/>
      <c r="I12" s="405"/>
      <c r="J12" s="406">
        <f>SUM(D12:I12)</f>
        <v>0</v>
      </c>
      <c r="L12" s="249"/>
      <c r="M12" s="250"/>
      <c r="N12" s="250"/>
      <c r="O12" s="251"/>
      <c r="AB12" s="117" t="s">
        <v>125</v>
      </c>
    </row>
    <row r="13" spans="1:28" ht="16.5" customHeight="1" x14ac:dyDescent="0.25">
      <c r="A13" s="464"/>
      <c r="B13" s="428" t="s">
        <v>179</v>
      </c>
      <c r="C13" s="426" t="s">
        <v>3</v>
      </c>
      <c r="D13" s="405"/>
      <c r="E13" s="405"/>
      <c r="F13" s="405"/>
      <c r="G13" s="405"/>
      <c r="H13" s="405"/>
      <c r="I13" s="405"/>
      <c r="J13" s="406">
        <f t="shared" ref="J13:J17" si="4">SUM(D13:I13)</f>
        <v>0</v>
      </c>
      <c r="L13" s="119"/>
      <c r="M13" s="421"/>
      <c r="N13" s="119"/>
      <c r="O13" s="193">
        <f t="shared" ref="O13:O18" si="5">IF(M13=$AB$2,N13+L13-1,N13+L13)</f>
        <v>0</v>
      </c>
      <c r="AB13" s="117" t="s">
        <v>126</v>
      </c>
    </row>
    <row r="14" spans="1:28" ht="16.5" customHeight="1" x14ac:dyDescent="0.25">
      <c r="A14" s="464"/>
      <c r="B14" s="428" t="s">
        <v>179</v>
      </c>
      <c r="C14" s="426" t="s">
        <v>3</v>
      </c>
      <c r="D14" s="405"/>
      <c r="E14" s="405"/>
      <c r="F14" s="405"/>
      <c r="G14" s="405"/>
      <c r="H14" s="405"/>
      <c r="I14" s="405"/>
      <c r="J14" s="406">
        <f t="shared" si="4"/>
        <v>0</v>
      </c>
      <c r="L14" s="119"/>
      <c r="M14" s="421"/>
      <c r="N14" s="119"/>
      <c r="O14" s="193">
        <f t="shared" si="5"/>
        <v>0</v>
      </c>
    </row>
    <row r="15" spans="1:28" ht="16.5" customHeight="1" x14ac:dyDescent="0.25">
      <c r="A15" s="464"/>
      <c r="B15" s="428" t="s">
        <v>179</v>
      </c>
      <c r="C15" s="426" t="s">
        <v>3</v>
      </c>
      <c r="D15" s="405"/>
      <c r="E15" s="405"/>
      <c r="F15" s="405"/>
      <c r="G15" s="405"/>
      <c r="H15" s="405"/>
      <c r="I15" s="405"/>
      <c r="J15" s="406">
        <f t="shared" si="4"/>
        <v>0</v>
      </c>
      <c r="L15" s="119"/>
      <c r="M15" s="421"/>
      <c r="N15" s="119"/>
      <c r="O15" s="193">
        <f t="shared" si="5"/>
        <v>0</v>
      </c>
    </row>
    <row r="16" spans="1:28" ht="16.5" customHeight="1" x14ac:dyDescent="0.25">
      <c r="A16" s="464"/>
      <c r="B16" s="428" t="s">
        <v>179</v>
      </c>
      <c r="C16" s="426" t="s">
        <v>3</v>
      </c>
      <c r="D16" s="405"/>
      <c r="E16" s="405"/>
      <c r="F16" s="405"/>
      <c r="G16" s="405"/>
      <c r="H16" s="405"/>
      <c r="I16" s="405"/>
      <c r="J16" s="406">
        <f t="shared" si="4"/>
        <v>0</v>
      </c>
      <c r="L16" s="119"/>
      <c r="M16" s="421"/>
      <c r="N16" s="119"/>
      <c r="O16" s="193">
        <f t="shared" si="5"/>
        <v>0</v>
      </c>
    </row>
    <row r="17" spans="1:15" ht="16.5" customHeight="1" x14ac:dyDescent="0.25">
      <c r="A17" s="464"/>
      <c r="B17" s="428" t="s">
        <v>179</v>
      </c>
      <c r="C17" s="426" t="s">
        <v>3</v>
      </c>
      <c r="D17" s="405"/>
      <c r="E17" s="405"/>
      <c r="F17" s="405"/>
      <c r="G17" s="405"/>
      <c r="H17" s="405"/>
      <c r="I17" s="405"/>
      <c r="J17" s="406">
        <f t="shared" si="4"/>
        <v>0</v>
      </c>
      <c r="L17" s="119"/>
      <c r="M17" s="421"/>
      <c r="N17" s="119"/>
      <c r="O17" s="193">
        <f t="shared" si="5"/>
        <v>0</v>
      </c>
    </row>
    <row r="18" spans="1:15" ht="18" customHeight="1" x14ac:dyDescent="0.25">
      <c r="A18" s="467" t="s">
        <v>146</v>
      </c>
      <c r="B18" s="468"/>
      <c r="C18" s="423" t="s">
        <v>3</v>
      </c>
      <c r="D18" s="424">
        <f>SUBTOTAL(9,D12:D17)</f>
        <v>0</v>
      </c>
      <c r="E18" s="424">
        <f t="shared" ref="E18:J18" si="6">SUBTOTAL(9,E12:E17)</f>
        <v>0</v>
      </c>
      <c r="F18" s="424">
        <f t="shared" si="6"/>
        <v>0</v>
      </c>
      <c r="G18" s="424">
        <f t="shared" si="6"/>
        <v>0</v>
      </c>
      <c r="H18" s="424">
        <f t="shared" si="6"/>
        <v>0</v>
      </c>
      <c r="I18" s="424">
        <f t="shared" si="6"/>
        <v>0</v>
      </c>
      <c r="J18" s="424">
        <f t="shared" si="6"/>
        <v>0</v>
      </c>
      <c r="L18" s="384"/>
      <c r="M18" s="421"/>
      <c r="N18" s="384"/>
      <c r="O18" s="193">
        <f t="shared" si="5"/>
        <v>0</v>
      </c>
    </row>
    <row r="19" spans="1:15" ht="4.5" customHeight="1" x14ac:dyDescent="0.25">
      <c r="A19" s="422"/>
      <c r="B19" s="408"/>
      <c r="C19" s="409"/>
      <c r="D19" s="410"/>
      <c r="E19" s="410"/>
      <c r="F19" s="410"/>
      <c r="G19" s="410"/>
      <c r="H19" s="410"/>
      <c r="I19" s="410"/>
      <c r="J19" s="411"/>
      <c r="L19" s="246"/>
      <c r="M19" s="247"/>
      <c r="N19" s="247"/>
      <c r="O19" s="248"/>
    </row>
    <row r="20" spans="1:15" ht="16.5" customHeight="1" x14ac:dyDescent="0.25">
      <c r="A20" s="463" t="s">
        <v>366</v>
      </c>
      <c r="B20" s="425" t="s">
        <v>317</v>
      </c>
      <c r="C20" s="426" t="s">
        <v>3</v>
      </c>
      <c r="D20" s="405"/>
      <c r="E20" s="405"/>
      <c r="F20" s="405"/>
      <c r="G20" s="405"/>
      <c r="H20" s="405"/>
      <c r="I20" s="405"/>
      <c r="J20" s="406">
        <f>SUM(D20:I20)</f>
        <v>0</v>
      </c>
      <c r="L20" s="249"/>
      <c r="M20" s="250"/>
      <c r="N20" s="250"/>
      <c r="O20" s="251"/>
    </row>
    <row r="21" spans="1:15" ht="16.5" customHeight="1" x14ac:dyDescent="0.25">
      <c r="A21" s="464"/>
      <c r="B21" s="425" t="s">
        <v>318</v>
      </c>
      <c r="C21" s="426" t="s">
        <v>3</v>
      </c>
      <c r="D21" s="405"/>
      <c r="E21" s="405"/>
      <c r="F21" s="405"/>
      <c r="G21" s="405"/>
      <c r="H21" s="405"/>
      <c r="I21" s="405"/>
      <c r="J21" s="406">
        <f t="shared" ref="J21:J25" si="7">SUM(D21:I21)</f>
        <v>0</v>
      </c>
      <c r="L21" s="382"/>
      <c r="M21" s="421"/>
      <c r="N21" s="382"/>
      <c r="O21" s="193">
        <f t="shared" ref="O21:O27" si="8">IF(M21=$AB$2,N21+L21-1,N21+L21)</f>
        <v>0</v>
      </c>
    </row>
    <row r="22" spans="1:15" ht="16.5" customHeight="1" x14ac:dyDescent="0.25">
      <c r="A22" s="464"/>
      <c r="B22" s="425" t="s">
        <v>319</v>
      </c>
      <c r="C22" s="426" t="s">
        <v>3</v>
      </c>
      <c r="D22" s="405"/>
      <c r="E22" s="405"/>
      <c r="F22" s="405"/>
      <c r="G22" s="405"/>
      <c r="H22" s="405"/>
      <c r="I22" s="405"/>
      <c r="J22" s="406">
        <f t="shared" si="7"/>
        <v>0</v>
      </c>
      <c r="L22" s="382"/>
      <c r="M22" s="421"/>
      <c r="N22" s="382"/>
      <c r="O22" s="193">
        <f t="shared" si="8"/>
        <v>0</v>
      </c>
    </row>
    <row r="23" spans="1:15" ht="16.5" customHeight="1" x14ac:dyDescent="0.25">
      <c r="A23" s="464"/>
      <c r="B23" s="425" t="s">
        <v>320</v>
      </c>
      <c r="C23" s="426" t="s">
        <v>3</v>
      </c>
      <c r="D23" s="405"/>
      <c r="E23" s="405"/>
      <c r="F23" s="405"/>
      <c r="G23" s="405"/>
      <c r="H23" s="405"/>
      <c r="I23" s="405"/>
      <c r="J23" s="406">
        <f t="shared" si="7"/>
        <v>0</v>
      </c>
      <c r="L23" s="382"/>
      <c r="M23" s="421"/>
      <c r="N23" s="382"/>
      <c r="O23" s="193">
        <f t="shared" si="8"/>
        <v>0</v>
      </c>
    </row>
    <row r="24" spans="1:15" ht="16.5" customHeight="1" x14ac:dyDescent="0.25">
      <c r="A24" s="464"/>
      <c r="B24" s="425" t="s">
        <v>321</v>
      </c>
      <c r="C24" s="426" t="s">
        <v>3</v>
      </c>
      <c r="D24" s="405"/>
      <c r="E24" s="405"/>
      <c r="F24" s="405"/>
      <c r="G24" s="405"/>
      <c r="H24" s="405"/>
      <c r="I24" s="405"/>
      <c r="J24" s="406">
        <f t="shared" si="7"/>
        <v>0</v>
      </c>
      <c r="L24" s="382"/>
      <c r="M24" s="421"/>
      <c r="N24" s="382"/>
      <c r="O24" s="193">
        <f t="shared" si="8"/>
        <v>0</v>
      </c>
    </row>
    <row r="25" spans="1:15" ht="16.5" customHeight="1" x14ac:dyDescent="0.25">
      <c r="A25" s="464"/>
      <c r="B25" s="425" t="s">
        <v>322</v>
      </c>
      <c r="C25" s="426" t="s">
        <v>3</v>
      </c>
      <c r="D25" s="405"/>
      <c r="E25" s="405"/>
      <c r="F25" s="405"/>
      <c r="G25" s="405"/>
      <c r="H25" s="405"/>
      <c r="I25" s="405"/>
      <c r="J25" s="406">
        <f t="shared" si="7"/>
        <v>0</v>
      </c>
      <c r="L25" s="382"/>
      <c r="M25" s="421"/>
      <c r="N25" s="382"/>
      <c r="O25" s="193">
        <f t="shared" si="8"/>
        <v>0</v>
      </c>
    </row>
    <row r="26" spans="1:15" ht="16.5" customHeight="1" x14ac:dyDescent="0.25">
      <c r="A26" s="427"/>
      <c r="B26" s="425" t="s">
        <v>323</v>
      </c>
      <c r="C26" s="426" t="s">
        <v>3</v>
      </c>
      <c r="D26" s="405"/>
      <c r="E26" s="405"/>
      <c r="F26" s="405"/>
      <c r="G26" s="405"/>
      <c r="H26" s="405"/>
      <c r="I26" s="405"/>
      <c r="J26" s="406">
        <f t="shared" ref="J26" si="9">SUM(D26:I26)</f>
        <v>0</v>
      </c>
      <c r="L26" s="382"/>
      <c r="M26" s="421"/>
      <c r="N26" s="382"/>
      <c r="O26" s="193">
        <f t="shared" si="8"/>
        <v>0</v>
      </c>
    </row>
    <row r="27" spans="1:15" ht="16.5" customHeight="1" x14ac:dyDescent="0.25">
      <c r="A27" s="457" t="s">
        <v>329</v>
      </c>
      <c r="B27" s="458"/>
      <c r="C27" s="423" t="s">
        <v>3</v>
      </c>
      <c r="D27" s="424">
        <f>SUBTOTAL(9,D20:D26)</f>
        <v>0</v>
      </c>
      <c r="E27" s="424">
        <f t="shared" ref="E27:J27" si="10">SUBTOTAL(9,E20:E26)</f>
        <v>0</v>
      </c>
      <c r="F27" s="424">
        <f t="shared" si="10"/>
        <v>0</v>
      </c>
      <c r="G27" s="424">
        <f t="shared" si="10"/>
        <v>0</v>
      </c>
      <c r="H27" s="424">
        <f t="shared" si="10"/>
        <v>0</v>
      </c>
      <c r="I27" s="424">
        <f t="shared" si="10"/>
        <v>0</v>
      </c>
      <c r="J27" s="424">
        <f t="shared" si="10"/>
        <v>0</v>
      </c>
      <c r="L27" s="384"/>
      <c r="M27" s="421"/>
      <c r="N27" s="384"/>
      <c r="O27" s="193">
        <f t="shared" si="8"/>
        <v>0</v>
      </c>
    </row>
    <row r="28" spans="1:15" ht="4.5" customHeight="1" x14ac:dyDescent="0.25">
      <c r="A28" s="422"/>
      <c r="B28" s="408"/>
      <c r="C28" s="409"/>
      <c r="D28" s="410"/>
      <c r="E28" s="410"/>
      <c r="F28" s="410"/>
      <c r="G28" s="410"/>
      <c r="H28" s="410"/>
      <c r="I28" s="410"/>
      <c r="J28" s="412"/>
      <c r="L28" s="246"/>
      <c r="M28" s="247"/>
      <c r="N28" s="247"/>
      <c r="O28" s="248"/>
    </row>
    <row r="29" spans="1:15" ht="16.5" customHeight="1" x14ac:dyDescent="0.25">
      <c r="A29" s="463" t="s">
        <v>365</v>
      </c>
      <c r="B29" s="425" t="s">
        <v>180</v>
      </c>
      <c r="C29" s="426" t="s">
        <v>3</v>
      </c>
      <c r="D29" s="405"/>
      <c r="E29" s="405"/>
      <c r="F29" s="405"/>
      <c r="G29" s="405"/>
      <c r="H29" s="405"/>
      <c r="I29" s="405"/>
      <c r="J29" s="406">
        <f t="shared" ref="J29" si="11">SUM(D29:I29)</f>
        <v>0</v>
      </c>
      <c r="L29" s="249"/>
      <c r="M29" s="250"/>
      <c r="N29" s="250"/>
      <c r="O29" s="251"/>
    </row>
    <row r="30" spans="1:15" ht="16.5" customHeight="1" x14ac:dyDescent="0.25">
      <c r="A30" s="464"/>
      <c r="B30" s="425" t="s">
        <v>181</v>
      </c>
      <c r="C30" s="426" t="s">
        <v>3</v>
      </c>
      <c r="D30" s="405"/>
      <c r="E30" s="405"/>
      <c r="F30" s="405"/>
      <c r="G30" s="405"/>
      <c r="H30" s="405"/>
      <c r="I30" s="405"/>
      <c r="J30" s="406">
        <f t="shared" ref="J30:J35" si="12">SUM(D30:I30)</f>
        <v>0</v>
      </c>
      <c r="L30" s="382"/>
      <c r="M30" s="421"/>
      <c r="N30" s="382"/>
      <c r="O30" s="193">
        <f t="shared" ref="O30:O36" si="13">IF(M30=$AB$2,N30+L30-1,N30+L30)</f>
        <v>0</v>
      </c>
    </row>
    <row r="31" spans="1:15" ht="16.5" customHeight="1" x14ac:dyDescent="0.25">
      <c r="A31" s="464"/>
      <c r="B31" s="425" t="s">
        <v>182</v>
      </c>
      <c r="C31" s="426" t="s">
        <v>3</v>
      </c>
      <c r="D31" s="405"/>
      <c r="E31" s="405"/>
      <c r="F31" s="405"/>
      <c r="G31" s="405"/>
      <c r="H31" s="405"/>
      <c r="I31" s="405"/>
      <c r="J31" s="406">
        <f t="shared" si="12"/>
        <v>0</v>
      </c>
      <c r="L31" s="382"/>
      <c r="M31" s="421"/>
      <c r="N31" s="382"/>
      <c r="O31" s="193">
        <f t="shared" si="13"/>
        <v>0</v>
      </c>
    </row>
    <row r="32" spans="1:15" ht="16.5" customHeight="1" x14ac:dyDescent="0.25">
      <c r="A32" s="464"/>
      <c r="B32" s="425" t="s">
        <v>183</v>
      </c>
      <c r="C32" s="426" t="s">
        <v>3</v>
      </c>
      <c r="D32" s="405"/>
      <c r="E32" s="405"/>
      <c r="F32" s="405"/>
      <c r="G32" s="405"/>
      <c r="H32" s="405"/>
      <c r="I32" s="405"/>
      <c r="J32" s="406">
        <f t="shared" si="12"/>
        <v>0</v>
      </c>
      <c r="L32" s="382"/>
      <c r="M32" s="421"/>
      <c r="N32" s="382"/>
      <c r="O32" s="193">
        <f t="shared" si="13"/>
        <v>0</v>
      </c>
    </row>
    <row r="33" spans="1:15" ht="16.5" customHeight="1" x14ac:dyDescent="0.25">
      <c r="A33" s="464"/>
      <c r="B33" s="425" t="s">
        <v>147</v>
      </c>
      <c r="C33" s="426" t="s">
        <v>3</v>
      </c>
      <c r="D33" s="405"/>
      <c r="E33" s="405"/>
      <c r="F33" s="405"/>
      <c r="G33" s="405"/>
      <c r="H33" s="405"/>
      <c r="I33" s="405"/>
      <c r="J33" s="406">
        <f t="shared" si="12"/>
        <v>0</v>
      </c>
      <c r="L33" s="382"/>
      <c r="M33" s="421"/>
      <c r="N33" s="382"/>
      <c r="O33" s="193">
        <f t="shared" si="13"/>
        <v>0</v>
      </c>
    </row>
    <row r="34" spans="1:15" ht="16.5" customHeight="1" x14ac:dyDescent="0.25">
      <c r="A34" s="464"/>
      <c r="B34" s="425" t="s">
        <v>148</v>
      </c>
      <c r="C34" s="426" t="s">
        <v>3</v>
      </c>
      <c r="D34" s="405"/>
      <c r="E34" s="405"/>
      <c r="F34" s="405"/>
      <c r="G34" s="405"/>
      <c r="H34" s="405"/>
      <c r="I34" s="405"/>
      <c r="J34" s="406">
        <f t="shared" si="12"/>
        <v>0</v>
      </c>
      <c r="L34" s="382"/>
      <c r="M34" s="421"/>
      <c r="N34" s="382"/>
      <c r="O34" s="193">
        <f t="shared" si="13"/>
        <v>0</v>
      </c>
    </row>
    <row r="35" spans="1:15" ht="16.5" customHeight="1" x14ac:dyDescent="0.25">
      <c r="A35" s="427"/>
      <c r="B35" s="425" t="s">
        <v>323</v>
      </c>
      <c r="C35" s="426" t="s">
        <v>3</v>
      </c>
      <c r="D35" s="405"/>
      <c r="E35" s="405"/>
      <c r="F35" s="405"/>
      <c r="G35" s="405"/>
      <c r="H35" s="405"/>
      <c r="I35" s="405"/>
      <c r="J35" s="406">
        <f t="shared" si="12"/>
        <v>0</v>
      </c>
      <c r="L35" s="382"/>
      <c r="M35" s="421"/>
      <c r="N35" s="382"/>
      <c r="O35" s="193">
        <f t="shared" si="13"/>
        <v>0</v>
      </c>
    </row>
    <row r="36" spans="1:15" ht="16.5" customHeight="1" x14ac:dyDescent="0.25">
      <c r="A36" s="457" t="s">
        <v>328</v>
      </c>
      <c r="B36" s="458"/>
      <c r="C36" s="423" t="s">
        <v>3</v>
      </c>
      <c r="D36" s="424">
        <f>SUBTOTAL(9,D29:D35)</f>
        <v>0</v>
      </c>
      <c r="E36" s="424">
        <f t="shared" ref="E36:J36" si="14">SUBTOTAL(9,E29:E35)</f>
        <v>0</v>
      </c>
      <c r="F36" s="424">
        <f t="shared" si="14"/>
        <v>0</v>
      </c>
      <c r="G36" s="424">
        <f t="shared" si="14"/>
        <v>0</v>
      </c>
      <c r="H36" s="424">
        <f t="shared" si="14"/>
        <v>0</v>
      </c>
      <c r="I36" s="424">
        <f t="shared" si="14"/>
        <v>0</v>
      </c>
      <c r="J36" s="424">
        <f t="shared" si="14"/>
        <v>0</v>
      </c>
      <c r="L36" s="384"/>
      <c r="M36" s="421"/>
      <c r="N36" s="384"/>
      <c r="O36" s="193">
        <f t="shared" si="13"/>
        <v>0</v>
      </c>
    </row>
    <row r="37" spans="1:15" ht="4.5" customHeight="1" x14ac:dyDescent="0.25">
      <c r="A37" s="422"/>
      <c r="B37" s="408"/>
      <c r="C37" s="409"/>
      <c r="D37" s="410"/>
      <c r="E37" s="410"/>
      <c r="F37" s="410"/>
      <c r="G37" s="410"/>
      <c r="H37" s="410"/>
      <c r="I37" s="410"/>
      <c r="J37" s="412"/>
      <c r="L37" s="246"/>
      <c r="M37" s="247"/>
      <c r="N37" s="247"/>
      <c r="O37" s="248"/>
    </row>
    <row r="38" spans="1:15" ht="16.5" customHeight="1" x14ac:dyDescent="0.25">
      <c r="A38" s="463" t="s">
        <v>368</v>
      </c>
      <c r="B38" s="425" t="s">
        <v>180</v>
      </c>
      <c r="C38" s="426" t="s">
        <v>3</v>
      </c>
      <c r="D38" s="405"/>
      <c r="E38" s="405"/>
      <c r="F38" s="405"/>
      <c r="G38" s="405"/>
      <c r="H38" s="405"/>
      <c r="I38" s="405"/>
      <c r="J38" s="406">
        <f t="shared" ref="J38" si="15">SUM(D38:I38)</f>
        <v>0</v>
      </c>
      <c r="L38" s="249"/>
      <c r="M38" s="250"/>
      <c r="N38" s="250"/>
      <c r="O38" s="251"/>
    </row>
    <row r="39" spans="1:15" ht="16.5" customHeight="1" x14ac:dyDescent="0.25">
      <c r="A39" s="464"/>
      <c r="B39" s="425" t="s">
        <v>181</v>
      </c>
      <c r="C39" s="426" t="s">
        <v>3</v>
      </c>
      <c r="D39" s="405"/>
      <c r="E39" s="405"/>
      <c r="F39" s="405"/>
      <c r="G39" s="405"/>
      <c r="H39" s="405"/>
      <c r="I39" s="405"/>
      <c r="J39" s="406">
        <f t="shared" ref="J39:J44" si="16">SUM(D39:I39)</f>
        <v>0</v>
      </c>
      <c r="L39" s="382"/>
      <c r="M39" s="421"/>
      <c r="N39" s="382"/>
      <c r="O39" s="193">
        <f t="shared" ref="O39:O45" si="17">IF(M39=$AB$2,N39+L39-1,N39+L39)</f>
        <v>0</v>
      </c>
    </row>
    <row r="40" spans="1:15" ht="16.5" customHeight="1" x14ac:dyDescent="0.25">
      <c r="A40" s="464"/>
      <c r="B40" s="425" t="s">
        <v>182</v>
      </c>
      <c r="C40" s="426" t="s">
        <v>3</v>
      </c>
      <c r="D40" s="405"/>
      <c r="E40" s="405"/>
      <c r="F40" s="405"/>
      <c r="G40" s="405"/>
      <c r="H40" s="405"/>
      <c r="I40" s="405"/>
      <c r="J40" s="406">
        <f t="shared" si="16"/>
        <v>0</v>
      </c>
      <c r="L40" s="382"/>
      <c r="M40" s="421"/>
      <c r="N40" s="382"/>
      <c r="O40" s="193">
        <f t="shared" si="17"/>
        <v>0</v>
      </c>
    </row>
    <row r="41" spans="1:15" ht="16.5" customHeight="1" x14ac:dyDescent="0.25">
      <c r="A41" s="464"/>
      <c r="B41" s="425" t="s">
        <v>183</v>
      </c>
      <c r="C41" s="426" t="s">
        <v>3</v>
      </c>
      <c r="D41" s="405"/>
      <c r="E41" s="405"/>
      <c r="F41" s="405"/>
      <c r="G41" s="405"/>
      <c r="H41" s="405"/>
      <c r="I41" s="405"/>
      <c r="J41" s="406">
        <f t="shared" si="16"/>
        <v>0</v>
      </c>
      <c r="L41" s="382"/>
      <c r="M41" s="421"/>
      <c r="N41" s="382"/>
      <c r="O41" s="193">
        <f t="shared" si="17"/>
        <v>0</v>
      </c>
    </row>
    <row r="42" spans="1:15" ht="16.5" customHeight="1" x14ac:dyDescent="0.25">
      <c r="A42" s="464"/>
      <c r="B42" s="425" t="s">
        <v>147</v>
      </c>
      <c r="C42" s="426" t="s">
        <v>3</v>
      </c>
      <c r="D42" s="405"/>
      <c r="E42" s="405"/>
      <c r="F42" s="405"/>
      <c r="G42" s="405"/>
      <c r="H42" s="405"/>
      <c r="I42" s="405"/>
      <c r="J42" s="406">
        <f t="shared" si="16"/>
        <v>0</v>
      </c>
      <c r="L42" s="382"/>
      <c r="M42" s="421"/>
      <c r="N42" s="382"/>
      <c r="O42" s="193">
        <f t="shared" si="17"/>
        <v>0</v>
      </c>
    </row>
    <row r="43" spans="1:15" ht="16.5" customHeight="1" x14ac:dyDescent="0.25">
      <c r="A43" s="464"/>
      <c r="B43" s="425" t="s">
        <v>148</v>
      </c>
      <c r="C43" s="426" t="s">
        <v>3</v>
      </c>
      <c r="D43" s="405"/>
      <c r="E43" s="405"/>
      <c r="F43" s="405"/>
      <c r="G43" s="405"/>
      <c r="H43" s="405"/>
      <c r="I43" s="405"/>
      <c r="J43" s="406">
        <f t="shared" si="16"/>
        <v>0</v>
      </c>
      <c r="L43" s="382"/>
      <c r="M43" s="421"/>
      <c r="N43" s="382"/>
      <c r="O43" s="193">
        <f t="shared" si="17"/>
        <v>0</v>
      </c>
    </row>
    <row r="44" spans="1:15" ht="16.5" customHeight="1" x14ac:dyDescent="0.25">
      <c r="A44" s="427"/>
      <c r="B44" s="425" t="s">
        <v>323</v>
      </c>
      <c r="C44" s="426" t="s">
        <v>3</v>
      </c>
      <c r="D44" s="405"/>
      <c r="E44" s="405"/>
      <c r="F44" s="405"/>
      <c r="G44" s="405"/>
      <c r="H44" s="405"/>
      <c r="I44" s="405"/>
      <c r="J44" s="406">
        <f t="shared" si="16"/>
        <v>0</v>
      </c>
      <c r="L44" s="382"/>
      <c r="M44" s="421"/>
      <c r="N44" s="382"/>
      <c r="O44" s="193">
        <f t="shared" si="17"/>
        <v>0</v>
      </c>
    </row>
    <row r="45" spans="1:15" ht="16.5" customHeight="1" x14ac:dyDescent="0.25">
      <c r="A45" s="457" t="s">
        <v>327</v>
      </c>
      <c r="B45" s="458"/>
      <c r="C45" s="423" t="s">
        <v>3</v>
      </c>
      <c r="D45" s="424">
        <f>SUBTOTAL(9,D38:D44)</f>
        <v>0</v>
      </c>
      <c r="E45" s="424">
        <f t="shared" ref="E45:J45" si="18">SUBTOTAL(9,E38:E44)</f>
        <v>0</v>
      </c>
      <c r="F45" s="424">
        <f t="shared" si="18"/>
        <v>0</v>
      </c>
      <c r="G45" s="424">
        <f t="shared" si="18"/>
        <v>0</v>
      </c>
      <c r="H45" s="424">
        <f t="shared" si="18"/>
        <v>0</v>
      </c>
      <c r="I45" s="424">
        <f t="shared" si="18"/>
        <v>0</v>
      </c>
      <c r="J45" s="424">
        <f t="shared" si="18"/>
        <v>0</v>
      </c>
      <c r="L45" s="384"/>
      <c r="M45" s="421"/>
      <c r="N45" s="384"/>
      <c r="O45" s="193">
        <f t="shared" si="17"/>
        <v>0</v>
      </c>
    </row>
    <row r="46" spans="1:15" ht="4.5" customHeight="1" x14ac:dyDescent="0.25">
      <c r="A46" s="422"/>
      <c r="B46" s="408"/>
      <c r="C46" s="409"/>
      <c r="D46" s="410"/>
      <c r="E46" s="410"/>
      <c r="F46" s="410"/>
      <c r="G46" s="410"/>
      <c r="H46" s="410"/>
      <c r="I46" s="410"/>
      <c r="J46" s="412"/>
      <c r="L46" s="246"/>
      <c r="M46" s="247"/>
      <c r="N46" s="247"/>
      <c r="O46" s="248"/>
    </row>
    <row r="47" spans="1:15" ht="16.5" customHeight="1" x14ac:dyDescent="0.25">
      <c r="A47" s="463" t="s">
        <v>369</v>
      </c>
      <c r="B47" s="425" t="s">
        <v>180</v>
      </c>
      <c r="C47" s="426" t="s">
        <v>3</v>
      </c>
      <c r="D47" s="405"/>
      <c r="E47" s="405"/>
      <c r="F47" s="405"/>
      <c r="G47" s="405"/>
      <c r="H47" s="405"/>
      <c r="I47" s="405"/>
      <c r="J47" s="406">
        <f t="shared" ref="J47" si="19">SUM(D47:I47)</f>
        <v>0</v>
      </c>
      <c r="L47" s="249"/>
      <c r="M47" s="250"/>
      <c r="N47" s="250"/>
      <c r="O47" s="251"/>
    </row>
    <row r="48" spans="1:15" ht="16.5" customHeight="1" x14ac:dyDescent="0.25">
      <c r="A48" s="464"/>
      <c r="B48" s="425" t="s">
        <v>181</v>
      </c>
      <c r="C48" s="426" t="s">
        <v>3</v>
      </c>
      <c r="D48" s="405"/>
      <c r="E48" s="405"/>
      <c r="F48" s="405"/>
      <c r="G48" s="405"/>
      <c r="H48" s="405"/>
      <c r="I48" s="405"/>
      <c r="J48" s="406">
        <f t="shared" ref="J48:J53" si="20">SUM(D48:I48)</f>
        <v>0</v>
      </c>
      <c r="L48" s="119"/>
      <c r="M48" s="421"/>
      <c r="N48" s="119"/>
      <c r="O48" s="193">
        <f t="shared" ref="O48:O53" si="21">IF(M48=$AB$2,N48+L48-1,N48+L48)</f>
        <v>0</v>
      </c>
    </row>
    <row r="49" spans="1:15" ht="16.5" customHeight="1" x14ac:dyDescent="0.25">
      <c r="A49" s="464"/>
      <c r="B49" s="425" t="s">
        <v>182</v>
      </c>
      <c r="C49" s="426" t="s">
        <v>3</v>
      </c>
      <c r="D49" s="405"/>
      <c r="E49" s="405"/>
      <c r="F49" s="405"/>
      <c r="G49" s="405"/>
      <c r="H49" s="405"/>
      <c r="I49" s="405"/>
      <c r="J49" s="406">
        <f>SUM(D49:I49)</f>
        <v>0</v>
      </c>
      <c r="L49" s="119"/>
      <c r="M49" s="421"/>
      <c r="N49" s="119"/>
      <c r="O49" s="193">
        <f t="shared" si="21"/>
        <v>0</v>
      </c>
    </row>
    <row r="50" spans="1:15" ht="16.5" customHeight="1" x14ac:dyDescent="0.25">
      <c r="A50" s="464"/>
      <c r="B50" s="425" t="s">
        <v>183</v>
      </c>
      <c r="C50" s="426" t="s">
        <v>3</v>
      </c>
      <c r="D50" s="405"/>
      <c r="E50" s="405"/>
      <c r="F50" s="405"/>
      <c r="G50" s="405"/>
      <c r="H50" s="405"/>
      <c r="I50" s="405"/>
      <c r="J50" s="406">
        <f t="shared" si="20"/>
        <v>0</v>
      </c>
      <c r="L50" s="119"/>
      <c r="M50" s="421"/>
      <c r="N50" s="119"/>
      <c r="O50" s="193">
        <f t="shared" si="21"/>
        <v>0</v>
      </c>
    </row>
    <row r="51" spans="1:15" ht="16.5" customHeight="1" x14ac:dyDescent="0.25">
      <c r="A51" s="464"/>
      <c r="B51" s="425" t="s">
        <v>147</v>
      </c>
      <c r="C51" s="426" t="s">
        <v>3</v>
      </c>
      <c r="D51" s="405"/>
      <c r="E51" s="405"/>
      <c r="F51" s="405"/>
      <c r="G51" s="405"/>
      <c r="H51" s="405"/>
      <c r="I51" s="405"/>
      <c r="J51" s="406">
        <f t="shared" si="20"/>
        <v>0</v>
      </c>
      <c r="L51" s="119"/>
      <c r="M51" s="421"/>
      <c r="N51" s="119"/>
      <c r="O51" s="193">
        <f t="shared" si="21"/>
        <v>0</v>
      </c>
    </row>
    <row r="52" spans="1:15" ht="16.5" customHeight="1" x14ac:dyDescent="0.25">
      <c r="A52" s="464"/>
      <c r="B52" s="425" t="s">
        <v>148</v>
      </c>
      <c r="C52" s="426" t="s">
        <v>3</v>
      </c>
      <c r="D52" s="405"/>
      <c r="E52" s="405"/>
      <c r="F52" s="405"/>
      <c r="G52" s="405"/>
      <c r="H52" s="405"/>
      <c r="I52" s="405"/>
      <c r="J52" s="406">
        <f t="shared" si="20"/>
        <v>0</v>
      </c>
      <c r="L52" s="119"/>
      <c r="M52" s="421"/>
      <c r="N52" s="119"/>
      <c r="O52" s="193">
        <f t="shared" si="21"/>
        <v>0</v>
      </c>
    </row>
    <row r="53" spans="1:15" ht="16.5" customHeight="1" x14ac:dyDescent="0.25">
      <c r="A53" s="427"/>
      <c r="B53" s="425" t="s">
        <v>323</v>
      </c>
      <c r="C53" s="426" t="s">
        <v>3</v>
      </c>
      <c r="D53" s="405"/>
      <c r="E53" s="405"/>
      <c r="F53" s="405"/>
      <c r="G53" s="405"/>
      <c r="H53" s="405"/>
      <c r="I53" s="405"/>
      <c r="J53" s="406">
        <f t="shared" si="20"/>
        <v>0</v>
      </c>
      <c r="L53" s="119"/>
      <c r="M53" s="421"/>
      <c r="N53" s="119"/>
      <c r="O53" s="193">
        <f t="shared" si="21"/>
        <v>0</v>
      </c>
    </row>
    <row r="54" spans="1:15" ht="16.5" customHeight="1" x14ac:dyDescent="0.25">
      <c r="A54" s="457" t="s">
        <v>326</v>
      </c>
      <c r="B54" s="458"/>
      <c r="C54" s="423" t="s">
        <v>3</v>
      </c>
      <c r="D54" s="424">
        <f>SUBTOTAL(9,D47:D53)</f>
        <v>0</v>
      </c>
      <c r="E54" s="424">
        <f t="shared" ref="E54:J54" si="22">SUBTOTAL(9,E47:E53)</f>
        <v>0</v>
      </c>
      <c r="F54" s="424">
        <f t="shared" si="22"/>
        <v>0</v>
      </c>
      <c r="G54" s="424">
        <f t="shared" si="22"/>
        <v>0</v>
      </c>
      <c r="H54" s="424">
        <f t="shared" si="22"/>
        <v>0</v>
      </c>
      <c r="I54" s="424">
        <f t="shared" si="22"/>
        <v>0</v>
      </c>
      <c r="J54" s="424">
        <f t="shared" si="22"/>
        <v>0</v>
      </c>
      <c r="L54" s="246"/>
      <c r="M54" s="247"/>
      <c r="N54" s="247"/>
      <c r="O54" s="248"/>
    </row>
    <row r="55" spans="1:15" ht="4.5" customHeight="1" x14ac:dyDescent="0.25">
      <c r="A55" s="422"/>
      <c r="B55" s="408"/>
      <c r="C55" s="409"/>
      <c r="D55" s="410"/>
      <c r="E55" s="410"/>
      <c r="F55" s="410"/>
      <c r="G55" s="410"/>
      <c r="H55" s="410"/>
      <c r="I55" s="410"/>
      <c r="J55" s="412"/>
      <c r="L55" s="249"/>
      <c r="M55" s="250"/>
      <c r="N55" s="250"/>
      <c r="O55" s="251"/>
    </row>
    <row r="56" spans="1:15" ht="17.25" customHeight="1" x14ac:dyDescent="0.25">
      <c r="A56" s="463" t="s">
        <v>370</v>
      </c>
      <c r="B56" s="425" t="s">
        <v>180</v>
      </c>
      <c r="C56" s="426" t="s">
        <v>3</v>
      </c>
      <c r="D56" s="405"/>
      <c r="E56" s="405"/>
      <c r="F56" s="405"/>
      <c r="G56" s="405"/>
      <c r="H56" s="405"/>
      <c r="I56" s="405"/>
      <c r="J56" s="406">
        <f>SUM(D56:I56)</f>
        <v>0</v>
      </c>
      <c r="L56" s="469" t="s">
        <v>223</v>
      </c>
      <c r="M56" s="470"/>
      <c r="N56" s="471"/>
      <c r="O56" s="142">
        <f>MAX(O4:O53)</f>
        <v>0</v>
      </c>
    </row>
    <row r="57" spans="1:15" ht="16.5" customHeight="1" x14ac:dyDescent="0.25">
      <c r="A57" s="464"/>
      <c r="B57" s="425" t="s">
        <v>181</v>
      </c>
      <c r="C57" s="426" t="s">
        <v>3</v>
      </c>
      <c r="D57" s="405"/>
      <c r="E57" s="405"/>
      <c r="F57" s="405"/>
      <c r="G57" s="405"/>
      <c r="H57" s="405"/>
      <c r="I57" s="405"/>
      <c r="J57" s="406">
        <f t="shared" ref="J57:J62" si="23">SUM(D57:I57)</f>
        <v>0</v>
      </c>
      <c r="L57" s="4"/>
      <c r="M57" s="121"/>
      <c r="N57" s="121"/>
      <c r="O57" s="122"/>
    </row>
    <row r="58" spans="1:15" ht="22.5" customHeight="1" x14ac:dyDescent="0.25">
      <c r="A58" s="464"/>
      <c r="B58" s="425" t="s">
        <v>182</v>
      </c>
      <c r="C58" s="426" t="s">
        <v>3</v>
      </c>
      <c r="D58" s="405"/>
      <c r="E58" s="405"/>
      <c r="F58" s="405"/>
      <c r="G58" s="405"/>
      <c r="H58" s="405"/>
      <c r="I58" s="405"/>
      <c r="J58" s="406">
        <f t="shared" si="23"/>
        <v>0</v>
      </c>
      <c r="L58" s="474" t="s">
        <v>226</v>
      </c>
      <c r="M58" s="474"/>
      <c r="N58" s="474"/>
      <c r="O58" s="335">
        <f>IF(O56&lt;=Esileht!B11,0,O56-Esileht!B11)</f>
        <v>0</v>
      </c>
    </row>
    <row r="59" spans="1:15" ht="16.5" customHeight="1" x14ac:dyDescent="0.25">
      <c r="A59" s="464"/>
      <c r="B59" s="425" t="s">
        <v>183</v>
      </c>
      <c r="C59" s="426" t="s">
        <v>3</v>
      </c>
      <c r="D59" s="405"/>
      <c r="E59" s="405"/>
      <c r="F59" s="405"/>
      <c r="G59" s="405"/>
      <c r="H59" s="405"/>
      <c r="I59" s="405"/>
      <c r="J59" s="406">
        <f t="shared" si="23"/>
        <v>0</v>
      </c>
    </row>
    <row r="60" spans="1:15" ht="27" customHeight="1" x14ac:dyDescent="0.25">
      <c r="A60" s="464"/>
      <c r="B60" s="425" t="s">
        <v>147</v>
      </c>
      <c r="C60" s="426" t="s">
        <v>3</v>
      </c>
      <c r="D60" s="405"/>
      <c r="E60" s="405"/>
      <c r="F60" s="405"/>
      <c r="G60" s="405"/>
      <c r="H60" s="405"/>
      <c r="I60" s="405"/>
      <c r="J60" s="406">
        <f t="shared" si="23"/>
        <v>0</v>
      </c>
    </row>
    <row r="61" spans="1:15" ht="16.5" customHeight="1" x14ac:dyDescent="0.25">
      <c r="A61" s="464"/>
      <c r="B61" s="425" t="s">
        <v>148</v>
      </c>
      <c r="C61" s="426" t="s">
        <v>3</v>
      </c>
      <c r="D61" s="405"/>
      <c r="E61" s="405"/>
      <c r="F61" s="405"/>
      <c r="G61" s="405"/>
      <c r="H61" s="405"/>
      <c r="I61" s="405"/>
      <c r="J61" s="406">
        <f t="shared" si="23"/>
        <v>0</v>
      </c>
    </row>
    <row r="62" spans="1:15" ht="16.5" customHeight="1" x14ac:dyDescent="0.25">
      <c r="A62" s="427"/>
      <c r="B62" s="425" t="s">
        <v>323</v>
      </c>
      <c r="C62" s="426" t="s">
        <v>3</v>
      </c>
      <c r="D62" s="405"/>
      <c r="E62" s="405"/>
      <c r="F62" s="405"/>
      <c r="G62" s="405"/>
      <c r="H62" s="405"/>
      <c r="I62" s="405"/>
      <c r="J62" s="406">
        <f t="shared" si="23"/>
        <v>0</v>
      </c>
    </row>
    <row r="63" spans="1:15" ht="17.25" customHeight="1" x14ac:dyDescent="0.25">
      <c r="A63" s="457" t="s">
        <v>325</v>
      </c>
      <c r="B63" s="458"/>
      <c r="C63" s="423" t="s">
        <v>3</v>
      </c>
      <c r="D63" s="424">
        <f t="shared" ref="D63:J63" si="24">SUBTOTAL(9,D56:D62)</f>
        <v>0</v>
      </c>
      <c r="E63" s="424">
        <f t="shared" si="24"/>
        <v>0</v>
      </c>
      <c r="F63" s="424">
        <f t="shared" si="24"/>
        <v>0</v>
      </c>
      <c r="G63" s="424">
        <f t="shared" si="24"/>
        <v>0</v>
      </c>
      <c r="H63" s="424">
        <f t="shared" si="24"/>
        <v>0</v>
      </c>
      <c r="I63" s="424">
        <f t="shared" si="24"/>
        <v>0</v>
      </c>
      <c r="J63" s="424">
        <f t="shared" si="24"/>
        <v>0</v>
      </c>
    </row>
    <row r="64" spans="1:15" ht="17.25" customHeight="1" x14ac:dyDescent="0.25">
      <c r="A64" s="385" t="s">
        <v>361</v>
      </c>
      <c r="B64" s="385"/>
      <c r="C64" s="404" t="s">
        <v>3</v>
      </c>
      <c r="D64" s="406">
        <f t="shared" ref="D64:I64" si="25">SUM(D10,D18,D27,D36,D45,D54,D63)</f>
        <v>0</v>
      </c>
      <c r="E64" s="406">
        <f t="shared" si="25"/>
        <v>0</v>
      </c>
      <c r="F64" s="406">
        <f t="shared" si="25"/>
        <v>0</v>
      </c>
      <c r="G64" s="406">
        <f t="shared" si="25"/>
        <v>0</v>
      </c>
      <c r="H64" s="406">
        <f t="shared" si="25"/>
        <v>0</v>
      </c>
      <c r="I64" s="406">
        <f t="shared" si="25"/>
        <v>0</v>
      </c>
      <c r="J64" s="406">
        <f>SUM(D64:I64)</f>
        <v>0</v>
      </c>
    </row>
    <row r="65" spans="1:10" ht="4.5" customHeight="1" x14ac:dyDescent="0.25">
      <c r="A65" s="407"/>
      <c r="B65" s="408"/>
      <c r="C65" s="409"/>
      <c r="D65" s="410"/>
      <c r="E65" s="410"/>
      <c r="F65" s="410"/>
      <c r="G65" s="410"/>
      <c r="H65" s="410"/>
      <c r="I65" s="410"/>
      <c r="J65" s="412"/>
    </row>
    <row r="66" spans="1:10" ht="16.5" customHeight="1" x14ac:dyDescent="0.25">
      <c r="A66" s="385" t="s">
        <v>324</v>
      </c>
      <c r="B66" s="137"/>
      <c r="C66" s="133"/>
      <c r="D66" s="134"/>
      <c r="E66" s="134"/>
      <c r="F66" s="134"/>
      <c r="G66" s="134"/>
      <c r="H66" s="134"/>
      <c r="I66" s="134"/>
      <c r="J66" s="135"/>
    </row>
    <row r="67" spans="1:10" ht="15" customHeight="1" x14ac:dyDescent="0.25">
      <c r="A67" s="459" t="s">
        <v>330</v>
      </c>
      <c r="B67" s="459"/>
      <c r="C67" s="420" t="s">
        <v>3</v>
      </c>
      <c r="D67" s="143"/>
      <c r="E67" s="143"/>
      <c r="F67" s="143"/>
      <c r="G67" s="143"/>
      <c r="H67" s="143"/>
      <c r="I67" s="143"/>
      <c r="J67" s="144">
        <f>SUM(D67:I67)</f>
        <v>0</v>
      </c>
    </row>
    <row r="68" spans="1:10" ht="16.5" customHeight="1" x14ac:dyDescent="0.25">
      <c r="A68" s="459" t="s">
        <v>362</v>
      </c>
      <c r="B68" s="459"/>
      <c r="C68" s="420" t="s">
        <v>3</v>
      </c>
      <c r="D68" s="143"/>
      <c r="E68" s="143"/>
      <c r="F68" s="143"/>
      <c r="G68" s="143"/>
      <c r="H68" s="143"/>
      <c r="I68" s="143"/>
      <c r="J68" s="144">
        <f>SUM(D68:I68)</f>
        <v>0</v>
      </c>
    </row>
    <row r="69" spans="1:10" ht="16.5" customHeight="1" x14ac:dyDescent="0.25">
      <c r="A69" s="459" t="s">
        <v>331</v>
      </c>
      <c r="B69" s="459"/>
      <c r="C69" s="420" t="s">
        <v>3</v>
      </c>
      <c r="D69" s="143"/>
      <c r="E69" s="143"/>
      <c r="F69" s="143"/>
      <c r="G69" s="143"/>
      <c r="H69" s="143"/>
      <c r="I69" s="143"/>
      <c r="J69" s="144">
        <f t="shared" ref="J69" si="26">SUM(D69:I69)</f>
        <v>0</v>
      </c>
    </row>
    <row r="70" spans="1:10" ht="16.5" customHeight="1" x14ac:dyDescent="0.25">
      <c r="A70" s="389" t="s">
        <v>333</v>
      </c>
      <c r="B70" s="389"/>
      <c r="C70" s="420" t="s">
        <v>3</v>
      </c>
      <c r="D70" s="143"/>
      <c r="E70" s="143"/>
      <c r="F70" s="143"/>
      <c r="G70" s="143"/>
      <c r="H70" s="143"/>
      <c r="I70" s="143"/>
      <c r="J70" s="144">
        <f>SUM(D70:I70)</f>
        <v>0</v>
      </c>
    </row>
    <row r="71" spans="1:10" ht="16.5" customHeight="1" x14ac:dyDescent="0.25">
      <c r="A71" s="389" t="s">
        <v>334</v>
      </c>
      <c r="B71" s="389"/>
      <c r="C71" s="420" t="s">
        <v>3</v>
      </c>
      <c r="D71" s="143"/>
      <c r="E71" s="143"/>
      <c r="F71" s="143"/>
      <c r="G71" s="143"/>
      <c r="H71" s="143"/>
      <c r="I71" s="143"/>
      <c r="J71" s="144">
        <f t="shared" ref="J71:J75" si="27">SUM(D71:I71)</f>
        <v>0</v>
      </c>
    </row>
    <row r="72" spans="1:10" ht="16.5" customHeight="1" x14ac:dyDescent="0.25">
      <c r="A72" s="419" t="s">
        <v>335</v>
      </c>
      <c r="B72" s="140"/>
      <c r="C72" s="420" t="s">
        <v>3</v>
      </c>
      <c r="D72" s="143"/>
      <c r="E72" s="143"/>
      <c r="F72" s="143"/>
      <c r="G72" s="143"/>
      <c r="H72" s="143"/>
      <c r="I72" s="143"/>
      <c r="J72" s="144">
        <f t="shared" si="27"/>
        <v>0</v>
      </c>
    </row>
    <row r="73" spans="1:10" ht="16.5" customHeight="1" x14ac:dyDescent="0.25">
      <c r="A73" s="460" t="s">
        <v>336</v>
      </c>
      <c r="B73" s="460"/>
      <c r="C73" s="420" t="s">
        <v>3</v>
      </c>
      <c r="D73" s="143"/>
      <c r="E73" s="143"/>
      <c r="F73" s="143"/>
      <c r="G73" s="143"/>
      <c r="H73" s="143"/>
      <c r="I73" s="143"/>
      <c r="J73" s="144">
        <f t="shared" si="27"/>
        <v>0</v>
      </c>
    </row>
    <row r="74" spans="1:10" ht="16.5" customHeight="1" x14ac:dyDescent="0.25">
      <c r="A74" s="455" t="s">
        <v>337</v>
      </c>
      <c r="B74" s="456"/>
      <c r="C74" s="420" t="s">
        <v>3</v>
      </c>
      <c r="D74" s="143"/>
      <c r="E74" s="143"/>
      <c r="F74" s="143"/>
      <c r="G74" s="143"/>
      <c r="H74" s="143"/>
      <c r="I74" s="143"/>
      <c r="J74" s="144">
        <f t="shared" si="27"/>
        <v>0</v>
      </c>
    </row>
    <row r="75" spans="1:10" ht="16.5" customHeight="1" x14ac:dyDescent="0.25">
      <c r="A75" s="455" t="s">
        <v>338</v>
      </c>
      <c r="B75" s="456"/>
      <c r="C75" s="420" t="s">
        <v>3</v>
      </c>
      <c r="D75" s="143"/>
      <c r="E75" s="143"/>
      <c r="F75" s="143"/>
      <c r="G75" s="143"/>
      <c r="H75" s="143"/>
      <c r="I75" s="143"/>
      <c r="J75" s="144">
        <f t="shared" si="27"/>
        <v>0</v>
      </c>
    </row>
    <row r="76" spans="1:10" ht="16.5" customHeight="1" x14ac:dyDescent="0.25">
      <c r="A76" s="455" t="s">
        <v>339</v>
      </c>
      <c r="B76" s="456"/>
      <c r="C76" s="420" t="s">
        <v>3</v>
      </c>
      <c r="D76" s="143"/>
      <c r="E76" s="143"/>
      <c r="F76" s="143"/>
      <c r="G76" s="143"/>
      <c r="H76" s="143"/>
      <c r="I76" s="143"/>
      <c r="J76" s="144">
        <f>SUM(D76:I76)</f>
        <v>0</v>
      </c>
    </row>
    <row r="77" spans="1:10" ht="16.5" customHeight="1" x14ac:dyDescent="0.25">
      <c r="A77" s="455" t="s">
        <v>340</v>
      </c>
      <c r="B77" s="456"/>
      <c r="C77" s="420" t="s">
        <v>3</v>
      </c>
      <c r="D77" s="143"/>
      <c r="E77" s="143"/>
      <c r="F77" s="143"/>
      <c r="G77" s="143"/>
      <c r="H77" s="143"/>
      <c r="I77" s="143"/>
      <c r="J77" s="144">
        <f>SUM(D77:I77)</f>
        <v>0</v>
      </c>
    </row>
    <row r="78" spans="1:10" ht="16.5" customHeight="1" x14ac:dyDescent="0.25">
      <c r="A78" s="418" t="s">
        <v>341</v>
      </c>
      <c r="B78" s="140"/>
      <c r="C78" s="420" t="s">
        <v>3</v>
      </c>
      <c r="D78" s="143"/>
      <c r="E78" s="143"/>
      <c r="F78" s="143"/>
      <c r="G78" s="143"/>
      <c r="H78" s="143"/>
      <c r="I78" s="143"/>
      <c r="J78" s="144">
        <f t="shared" ref="J78:J82" si="28">SUM(D78:I78)</f>
        <v>0</v>
      </c>
    </row>
    <row r="79" spans="1:10" ht="16.5" customHeight="1" x14ac:dyDescent="0.25">
      <c r="A79" s="418" t="s">
        <v>342</v>
      </c>
      <c r="B79" s="140"/>
      <c r="C79" s="420" t="s">
        <v>3</v>
      </c>
      <c r="D79" s="143"/>
      <c r="E79" s="143"/>
      <c r="F79" s="143"/>
      <c r="G79" s="143"/>
      <c r="H79" s="143"/>
      <c r="I79" s="143"/>
      <c r="J79" s="144">
        <f t="shared" si="28"/>
        <v>0</v>
      </c>
    </row>
    <row r="80" spans="1:10" ht="16.5" customHeight="1" x14ac:dyDescent="0.25">
      <c r="A80" s="418" t="s">
        <v>343</v>
      </c>
      <c r="B80" s="140"/>
      <c r="C80" s="420" t="s">
        <v>3</v>
      </c>
      <c r="D80" s="143"/>
      <c r="E80" s="143"/>
      <c r="F80" s="143"/>
      <c r="G80" s="143"/>
      <c r="H80" s="143"/>
      <c r="I80" s="143"/>
      <c r="J80" s="144">
        <f t="shared" si="28"/>
        <v>0</v>
      </c>
    </row>
    <row r="81" spans="1:28" ht="16.5" customHeight="1" x14ac:dyDescent="0.25">
      <c r="A81" s="418" t="s">
        <v>344</v>
      </c>
      <c r="B81" s="140"/>
      <c r="C81" s="420" t="s">
        <v>3</v>
      </c>
      <c r="D81" s="143"/>
      <c r="E81" s="143"/>
      <c r="F81" s="143"/>
      <c r="G81" s="143"/>
      <c r="H81" s="143"/>
      <c r="I81" s="143"/>
      <c r="J81" s="144">
        <f t="shared" si="28"/>
        <v>0</v>
      </c>
    </row>
    <row r="82" spans="1:28" ht="16.5" customHeight="1" x14ac:dyDescent="0.25">
      <c r="A82" s="418" t="s">
        <v>345</v>
      </c>
      <c r="B82" s="140"/>
      <c r="C82" s="420" t="s">
        <v>3</v>
      </c>
      <c r="D82" s="143"/>
      <c r="E82" s="143"/>
      <c r="F82" s="143"/>
      <c r="G82" s="143"/>
      <c r="H82" s="143"/>
      <c r="I82" s="143"/>
      <c r="J82" s="144">
        <f t="shared" si="28"/>
        <v>0</v>
      </c>
    </row>
    <row r="83" spans="1:28" ht="16.5" customHeight="1" x14ac:dyDescent="0.25">
      <c r="A83" s="455" t="s">
        <v>346</v>
      </c>
      <c r="B83" s="456"/>
      <c r="C83" s="420" t="s">
        <v>3</v>
      </c>
      <c r="D83" s="143"/>
      <c r="E83" s="143"/>
      <c r="F83" s="143"/>
      <c r="G83" s="143"/>
      <c r="H83" s="143"/>
      <c r="I83" s="143"/>
      <c r="J83" s="144">
        <f>SUM(D83:I83)</f>
        <v>0</v>
      </c>
    </row>
    <row r="84" spans="1:28" ht="18" customHeight="1" x14ac:dyDescent="0.25">
      <c r="A84" s="457" t="s">
        <v>359</v>
      </c>
      <c r="B84" s="458"/>
      <c r="C84" s="125" t="s">
        <v>3</v>
      </c>
      <c r="D84" s="144">
        <f>SUM(D67:D83)</f>
        <v>0</v>
      </c>
      <c r="E84" s="144">
        <f t="shared" ref="E84:I84" si="29">SUM(E67:E83)</f>
        <v>0</v>
      </c>
      <c r="F84" s="144">
        <f t="shared" si="29"/>
        <v>0</v>
      </c>
      <c r="G84" s="144">
        <f t="shared" si="29"/>
        <v>0</v>
      </c>
      <c r="H84" s="144">
        <f t="shared" si="29"/>
        <v>0</v>
      </c>
      <c r="I84" s="144">
        <f t="shared" si="29"/>
        <v>0</v>
      </c>
      <c r="J84" s="144">
        <f t="shared" ref="J84" si="30">SUM(D84:I84)</f>
        <v>0</v>
      </c>
    </row>
    <row r="85" spans="1:28" ht="16.5" customHeight="1" x14ac:dyDescent="0.25">
      <c r="A85" s="385" t="s">
        <v>347</v>
      </c>
      <c r="B85" s="137"/>
      <c r="C85" s="133"/>
      <c r="D85" s="134"/>
      <c r="E85" s="134"/>
      <c r="F85" s="134"/>
      <c r="G85" s="134"/>
      <c r="H85" s="134"/>
      <c r="I85" s="134"/>
      <c r="J85" s="135"/>
    </row>
    <row r="86" spans="1:28" ht="16.5" customHeight="1" x14ac:dyDescent="0.25">
      <c r="A86" s="455" t="s">
        <v>348</v>
      </c>
      <c r="B86" s="456"/>
      <c r="C86" s="420" t="s">
        <v>3</v>
      </c>
      <c r="D86" s="143"/>
      <c r="E86" s="143"/>
      <c r="F86" s="143"/>
      <c r="G86" s="143"/>
      <c r="H86" s="143"/>
      <c r="I86" s="143"/>
      <c r="J86" s="144">
        <f>SUM(D86:I86)</f>
        <v>0</v>
      </c>
    </row>
    <row r="87" spans="1:28" ht="16.5" customHeight="1" x14ac:dyDescent="0.25">
      <c r="A87" s="455" t="s">
        <v>349</v>
      </c>
      <c r="B87" s="456"/>
      <c r="C87" s="420" t="s">
        <v>3</v>
      </c>
      <c r="D87" s="143"/>
      <c r="E87" s="143"/>
      <c r="F87" s="143"/>
      <c r="G87" s="143"/>
      <c r="H87" s="143"/>
      <c r="I87" s="143"/>
      <c r="J87" s="144">
        <f>SUM(D87:I87)</f>
        <v>0</v>
      </c>
    </row>
    <row r="88" spans="1:28" ht="16.5" customHeight="1" x14ac:dyDescent="0.25">
      <c r="A88" s="455" t="s">
        <v>350</v>
      </c>
      <c r="B88" s="456"/>
      <c r="C88" s="420" t="s">
        <v>3</v>
      </c>
      <c r="D88" s="143"/>
      <c r="E88" s="143"/>
      <c r="F88" s="143"/>
      <c r="G88" s="143"/>
      <c r="H88" s="143"/>
      <c r="I88" s="143"/>
      <c r="J88" s="144">
        <f t="shared" ref="J88:J95" si="31">SUM(D88:I88)</f>
        <v>0</v>
      </c>
    </row>
    <row r="89" spans="1:28" ht="16.5" customHeight="1" x14ac:dyDescent="0.25">
      <c r="A89" s="455" t="s">
        <v>351</v>
      </c>
      <c r="B89" s="456"/>
      <c r="C89" s="420" t="s">
        <v>3</v>
      </c>
      <c r="D89" s="143"/>
      <c r="E89" s="143"/>
      <c r="F89" s="143"/>
      <c r="G89" s="143"/>
      <c r="H89" s="143"/>
      <c r="I89" s="143"/>
      <c r="J89" s="144">
        <f t="shared" si="31"/>
        <v>0</v>
      </c>
    </row>
    <row r="90" spans="1:28" ht="16.5" customHeight="1" x14ac:dyDescent="0.25">
      <c r="A90" s="455" t="s">
        <v>352</v>
      </c>
      <c r="B90" s="456"/>
      <c r="C90" s="420" t="s">
        <v>3</v>
      </c>
      <c r="D90" s="143"/>
      <c r="E90" s="143"/>
      <c r="F90" s="143"/>
      <c r="G90" s="143"/>
      <c r="H90" s="143"/>
      <c r="I90" s="143"/>
      <c r="J90" s="144">
        <f t="shared" si="31"/>
        <v>0</v>
      </c>
    </row>
    <row r="91" spans="1:28" ht="16.5" customHeight="1" x14ac:dyDescent="0.25">
      <c r="A91" s="455" t="s">
        <v>353</v>
      </c>
      <c r="B91" s="456"/>
      <c r="C91" s="420" t="s">
        <v>3</v>
      </c>
      <c r="D91" s="143"/>
      <c r="E91" s="143"/>
      <c r="F91" s="143"/>
      <c r="G91" s="143"/>
      <c r="H91" s="143"/>
      <c r="I91" s="143"/>
      <c r="J91" s="144">
        <f t="shared" si="31"/>
        <v>0</v>
      </c>
    </row>
    <row r="92" spans="1:28" ht="16.5" customHeight="1" x14ac:dyDescent="0.25">
      <c r="A92" s="455" t="s">
        <v>354</v>
      </c>
      <c r="B92" s="456"/>
      <c r="C92" s="420" t="s">
        <v>3</v>
      </c>
      <c r="D92" s="143"/>
      <c r="E92" s="143"/>
      <c r="F92" s="143"/>
      <c r="G92" s="143"/>
      <c r="H92" s="143"/>
      <c r="I92" s="143"/>
      <c r="J92" s="144">
        <f t="shared" si="31"/>
        <v>0</v>
      </c>
    </row>
    <row r="93" spans="1:28" ht="16.5" customHeight="1" x14ac:dyDescent="0.25">
      <c r="A93" s="455" t="s">
        <v>355</v>
      </c>
      <c r="B93" s="456"/>
      <c r="C93" s="420" t="s">
        <v>3</v>
      </c>
      <c r="D93" s="143"/>
      <c r="E93" s="143"/>
      <c r="F93" s="143"/>
      <c r="G93" s="143"/>
      <c r="H93" s="143"/>
      <c r="I93" s="143"/>
      <c r="J93" s="144">
        <f t="shared" si="31"/>
        <v>0</v>
      </c>
    </row>
    <row r="94" spans="1:28" ht="16.5" customHeight="1" x14ac:dyDescent="0.25">
      <c r="A94" s="455" t="s">
        <v>357</v>
      </c>
      <c r="B94" s="456"/>
      <c r="C94" s="420" t="s">
        <v>3</v>
      </c>
      <c r="D94" s="143"/>
      <c r="E94" s="143"/>
      <c r="F94" s="143"/>
      <c r="G94" s="143"/>
      <c r="H94" s="143"/>
      <c r="I94" s="143"/>
      <c r="J94" s="144">
        <f t="shared" si="31"/>
        <v>0</v>
      </c>
    </row>
    <row r="95" spans="1:28" ht="18" customHeight="1" x14ac:dyDescent="0.25">
      <c r="A95" s="457" t="s">
        <v>358</v>
      </c>
      <c r="B95" s="458"/>
      <c r="C95" s="125" t="s">
        <v>3</v>
      </c>
      <c r="D95" s="144">
        <f>SUM(D86:D94)</f>
        <v>0</v>
      </c>
      <c r="E95" s="144">
        <f t="shared" ref="E95:I95" si="32">SUM(E86:E94)</f>
        <v>0</v>
      </c>
      <c r="F95" s="144">
        <f t="shared" si="32"/>
        <v>0</v>
      </c>
      <c r="G95" s="144">
        <f t="shared" si="32"/>
        <v>0</v>
      </c>
      <c r="H95" s="144">
        <f t="shared" si="32"/>
        <v>0</v>
      </c>
      <c r="I95" s="144">
        <f t="shared" si="32"/>
        <v>0</v>
      </c>
      <c r="J95" s="144">
        <f t="shared" si="31"/>
        <v>0</v>
      </c>
      <c r="AB95" s="129"/>
    </row>
    <row r="96" spans="1:28" s="129" customFormat="1" ht="21.75" customHeight="1" x14ac:dyDescent="0.25">
      <c r="A96" s="472" t="s">
        <v>64</v>
      </c>
      <c r="B96" s="473"/>
      <c r="C96" s="413" t="s">
        <v>3</v>
      </c>
      <c r="D96" s="414">
        <f>SUM(D64,D84,D95)</f>
        <v>0</v>
      </c>
      <c r="E96" s="414">
        <f t="shared" ref="E96:I96" si="33">SUM(E64,E84,E95)</f>
        <v>0</v>
      </c>
      <c r="F96" s="414">
        <f t="shared" si="33"/>
        <v>0</v>
      </c>
      <c r="G96" s="414">
        <f t="shared" si="33"/>
        <v>0</v>
      </c>
      <c r="H96" s="414">
        <f t="shared" si="33"/>
        <v>0</v>
      </c>
      <c r="I96" s="414">
        <f t="shared" si="33"/>
        <v>0</v>
      </c>
      <c r="J96" s="414">
        <f>SUM(D96:I96)</f>
        <v>0</v>
      </c>
      <c r="K96" s="128"/>
      <c r="L96" s="1"/>
      <c r="M96" s="1"/>
      <c r="N96" s="1"/>
      <c r="O96" s="1"/>
      <c r="AB96" s="117"/>
    </row>
    <row r="97" spans="1:10" ht="4.5" customHeight="1" x14ac:dyDescent="0.25">
      <c r="A97" s="407"/>
      <c r="B97" s="408"/>
      <c r="C97" s="409"/>
      <c r="D97" s="415"/>
      <c r="E97" s="415"/>
      <c r="F97" s="415"/>
      <c r="G97" s="415"/>
      <c r="H97" s="415"/>
      <c r="I97" s="415"/>
      <c r="J97" s="416"/>
    </row>
    <row r="98" spans="1:10" ht="30.75" customHeight="1" x14ac:dyDescent="0.25">
      <c r="A98" s="417"/>
      <c r="B98" s="393"/>
      <c r="C98" s="394"/>
      <c r="D98" s="394"/>
      <c r="E98" s="394"/>
      <c r="F98" s="394"/>
      <c r="G98" s="394"/>
      <c r="H98" s="394"/>
      <c r="I98" s="394"/>
      <c r="J98" s="395"/>
    </row>
    <row r="99" spans="1:10" ht="22.5" customHeight="1" x14ac:dyDescent="0.25">
      <c r="A99" s="149" t="s">
        <v>112</v>
      </c>
    </row>
    <row r="100" spans="1:10" ht="28.5" customHeight="1" x14ac:dyDescent="0.25">
      <c r="A100" s="130"/>
      <c r="B100" s="136"/>
      <c r="C100" s="123" t="s">
        <v>2</v>
      </c>
      <c r="D100" s="131">
        <f>D2</f>
        <v>0</v>
      </c>
      <c r="E100" s="131">
        <f>D100+1</f>
        <v>1</v>
      </c>
      <c r="F100" s="131">
        <f t="shared" ref="F100:I100" si="34">E100+1</f>
        <v>2</v>
      </c>
      <c r="G100" s="131">
        <f t="shared" si="34"/>
        <v>3</v>
      </c>
      <c r="H100" s="131">
        <f t="shared" si="34"/>
        <v>4</v>
      </c>
      <c r="I100" s="131">
        <f t="shared" si="34"/>
        <v>5</v>
      </c>
      <c r="J100" s="131" t="s">
        <v>65</v>
      </c>
    </row>
    <row r="101" spans="1:10" ht="16.5" customHeight="1" x14ac:dyDescent="0.25">
      <c r="A101" s="385" t="s">
        <v>316</v>
      </c>
      <c r="B101" s="137"/>
      <c r="C101" s="133"/>
      <c r="D101" s="134"/>
      <c r="E101" s="134"/>
      <c r="F101" s="134"/>
      <c r="G101" s="134"/>
      <c r="H101" s="134"/>
      <c r="I101" s="134"/>
      <c r="J101" s="135"/>
    </row>
    <row r="102" spans="1:10" ht="18" customHeight="1" x14ac:dyDescent="0.25">
      <c r="A102" s="476" t="s">
        <v>364</v>
      </c>
      <c r="B102" s="476"/>
      <c r="C102" s="125" t="s">
        <v>3</v>
      </c>
      <c r="D102" s="144">
        <f>15%*D110</f>
        <v>0</v>
      </c>
      <c r="E102" s="144">
        <f t="shared" ref="E102:I102" si="35">15%*E110</f>
        <v>0</v>
      </c>
      <c r="F102" s="144">
        <f t="shared" si="35"/>
        <v>0</v>
      </c>
      <c r="G102" s="144">
        <f t="shared" si="35"/>
        <v>0</v>
      </c>
      <c r="H102" s="144">
        <f t="shared" si="35"/>
        <v>0</v>
      </c>
      <c r="I102" s="144">
        <f t="shared" si="35"/>
        <v>0</v>
      </c>
      <c r="J102" s="144">
        <f t="shared" ref="J102" si="36">SUM(D102:I102)</f>
        <v>0</v>
      </c>
    </row>
    <row r="103" spans="1:10" ht="4.5" customHeight="1" x14ac:dyDescent="0.25">
      <c r="A103" s="120"/>
      <c r="B103" s="138"/>
      <c r="C103" s="121"/>
      <c r="D103" s="145"/>
      <c r="E103" s="145"/>
      <c r="F103" s="145"/>
      <c r="G103" s="145"/>
      <c r="H103" s="145"/>
      <c r="I103" s="145"/>
      <c r="J103" s="146"/>
    </row>
    <row r="104" spans="1:10" ht="16.5" customHeight="1" x14ac:dyDescent="0.25">
      <c r="A104" s="477" t="s">
        <v>360</v>
      </c>
      <c r="B104" s="139" t="s">
        <v>179</v>
      </c>
      <c r="C104" s="124" t="s">
        <v>3</v>
      </c>
      <c r="D104" s="143"/>
      <c r="E104" s="143"/>
      <c r="F104" s="143"/>
      <c r="G104" s="143"/>
      <c r="H104" s="143"/>
      <c r="I104" s="143"/>
      <c r="J104" s="144">
        <f>SUM(D104:I104)</f>
        <v>0</v>
      </c>
    </row>
    <row r="105" spans="1:10" ht="16.5" customHeight="1" x14ac:dyDescent="0.25">
      <c r="A105" s="477"/>
      <c r="B105" s="139" t="s">
        <v>179</v>
      </c>
      <c r="C105" s="124" t="s">
        <v>3</v>
      </c>
      <c r="D105" s="143"/>
      <c r="E105" s="143"/>
      <c r="F105" s="143"/>
      <c r="G105" s="143"/>
      <c r="H105" s="143"/>
      <c r="I105" s="143"/>
      <c r="J105" s="144">
        <f t="shared" ref="J105:J110" si="37">SUM(D105:I105)</f>
        <v>0</v>
      </c>
    </row>
    <row r="106" spans="1:10" ht="16.5" customHeight="1" x14ac:dyDescent="0.25">
      <c r="A106" s="477"/>
      <c r="B106" s="139" t="s">
        <v>179</v>
      </c>
      <c r="C106" s="124" t="s">
        <v>3</v>
      </c>
      <c r="D106" s="143"/>
      <c r="E106" s="143"/>
      <c r="F106" s="143"/>
      <c r="G106" s="143"/>
      <c r="H106" s="143"/>
      <c r="I106" s="143"/>
      <c r="J106" s="144">
        <f t="shared" si="37"/>
        <v>0</v>
      </c>
    </row>
    <row r="107" spans="1:10" ht="16.5" customHeight="1" x14ac:dyDescent="0.25">
      <c r="A107" s="477"/>
      <c r="B107" s="139" t="s">
        <v>179</v>
      </c>
      <c r="C107" s="124" t="s">
        <v>3</v>
      </c>
      <c r="D107" s="143"/>
      <c r="E107" s="143"/>
      <c r="F107" s="143"/>
      <c r="G107" s="143"/>
      <c r="H107" s="143"/>
      <c r="I107" s="143"/>
      <c r="J107" s="144">
        <f t="shared" si="37"/>
        <v>0</v>
      </c>
    </row>
    <row r="108" spans="1:10" ht="16.5" customHeight="1" x14ac:dyDescent="0.25">
      <c r="A108" s="477"/>
      <c r="B108" s="139" t="s">
        <v>179</v>
      </c>
      <c r="C108" s="124" t="s">
        <v>3</v>
      </c>
      <c r="D108" s="143"/>
      <c r="E108" s="143"/>
      <c r="F108" s="143"/>
      <c r="G108" s="143"/>
      <c r="H108" s="143"/>
      <c r="I108" s="143"/>
      <c r="J108" s="144">
        <f t="shared" si="37"/>
        <v>0</v>
      </c>
    </row>
    <row r="109" spans="1:10" ht="16.5" customHeight="1" x14ac:dyDescent="0.25">
      <c r="A109" s="477"/>
      <c r="B109" s="139" t="s">
        <v>179</v>
      </c>
      <c r="C109" s="124" t="s">
        <v>3</v>
      </c>
      <c r="D109" s="143"/>
      <c r="E109" s="143"/>
      <c r="F109" s="143"/>
      <c r="G109" s="143"/>
      <c r="H109" s="143"/>
      <c r="I109" s="143"/>
      <c r="J109" s="144">
        <f t="shared" si="37"/>
        <v>0</v>
      </c>
    </row>
    <row r="110" spans="1:10" ht="18" customHeight="1" x14ac:dyDescent="0.25">
      <c r="A110" s="476" t="s">
        <v>363</v>
      </c>
      <c r="B110" s="476"/>
      <c r="C110" s="125" t="s">
        <v>3</v>
      </c>
      <c r="D110" s="144">
        <f t="shared" ref="D110:I110" si="38">SUM(D104:D109)</f>
        <v>0</v>
      </c>
      <c r="E110" s="144">
        <f t="shared" si="38"/>
        <v>0</v>
      </c>
      <c r="F110" s="144">
        <f t="shared" si="38"/>
        <v>0</v>
      </c>
      <c r="G110" s="144">
        <f t="shared" si="38"/>
        <v>0</v>
      </c>
      <c r="H110" s="144">
        <f t="shared" si="38"/>
        <v>0</v>
      </c>
      <c r="I110" s="144">
        <f t="shared" si="38"/>
        <v>0</v>
      </c>
      <c r="J110" s="144">
        <f t="shared" si="37"/>
        <v>0</v>
      </c>
    </row>
    <row r="111" spans="1:10" ht="4.5" customHeight="1" x14ac:dyDescent="0.25">
      <c r="A111" s="387"/>
      <c r="B111" s="138"/>
      <c r="C111" s="121"/>
      <c r="D111" s="145"/>
      <c r="E111" s="145"/>
      <c r="F111" s="145"/>
      <c r="G111" s="145"/>
      <c r="H111" s="145"/>
      <c r="I111" s="145"/>
      <c r="J111" s="146"/>
    </row>
    <row r="112" spans="1:10" ht="16.5" customHeight="1" x14ac:dyDescent="0.25">
      <c r="A112" s="452" t="s">
        <v>366</v>
      </c>
      <c r="B112" s="386" t="s">
        <v>317</v>
      </c>
      <c r="C112" s="181" t="s">
        <v>3</v>
      </c>
      <c r="D112" s="143"/>
      <c r="E112" s="143"/>
      <c r="F112" s="143"/>
      <c r="G112" s="143"/>
      <c r="H112" s="143"/>
      <c r="I112" s="143"/>
      <c r="J112" s="144">
        <f>SUM(D112:I112)</f>
        <v>0</v>
      </c>
    </row>
    <row r="113" spans="1:10" ht="16.5" customHeight="1" x14ac:dyDescent="0.25">
      <c r="A113" s="453"/>
      <c r="B113" s="386" t="s">
        <v>318</v>
      </c>
      <c r="C113" s="181" t="s">
        <v>3</v>
      </c>
      <c r="D113" s="143"/>
      <c r="E113" s="143"/>
      <c r="F113" s="143"/>
      <c r="G113" s="143"/>
      <c r="H113" s="143"/>
      <c r="I113" s="143"/>
      <c r="J113" s="144">
        <f t="shared" ref="J113:J119" si="39">SUM(D113:I113)</f>
        <v>0</v>
      </c>
    </row>
    <row r="114" spans="1:10" ht="16.5" customHeight="1" x14ac:dyDescent="0.25">
      <c r="A114" s="453"/>
      <c r="B114" s="386" t="s">
        <v>319</v>
      </c>
      <c r="C114" s="181" t="s">
        <v>3</v>
      </c>
      <c r="D114" s="143"/>
      <c r="E114" s="143"/>
      <c r="F114" s="143"/>
      <c r="G114" s="143"/>
      <c r="H114" s="143"/>
      <c r="I114" s="143"/>
      <c r="J114" s="144">
        <f t="shared" si="39"/>
        <v>0</v>
      </c>
    </row>
    <row r="115" spans="1:10" ht="16.5" customHeight="1" x14ac:dyDescent="0.25">
      <c r="A115" s="453"/>
      <c r="B115" s="386" t="s">
        <v>320</v>
      </c>
      <c r="C115" s="181" t="s">
        <v>3</v>
      </c>
      <c r="D115" s="143"/>
      <c r="E115" s="143"/>
      <c r="F115" s="143"/>
      <c r="G115" s="143"/>
      <c r="H115" s="143"/>
      <c r="I115" s="143"/>
      <c r="J115" s="144">
        <f t="shared" si="39"/>
        <v>0</v>
      </c>
    </row>
    <row r="116" spans="1:10" ht="16.5" customHeight="1" x14ac:dyDescent="0.25">
      <c r="A116" s="453"/>
      <c r="B116" s="386" t="s">
        <v>321</v>
      </c>
      <c r="C116" s="181" t="s">
        <v>3</v>
      </c>
      <c r="D116" s="143"/>
      <c r="E116" s="143"/>
      <c r="F116" s="143"/>
      <c r="G116" s="143"/>
      <c r="H116" s="143"/>
      <c r="I116" s="143"/>
      <c r="J116" s="144">
        <f t="shared" si="39"/>
        <v>0</v>
      </c>
    </row>
    <row r="117" spans="1:10" ht="16.5" customHeight="1" x14ac:dyDescent="0.25">
      <c r="A117" s="453"/>
      <c r="B117" s="386" t="s">
        <v>322</v>
      </c>
      <c r="C117" s="181" t="s">
        <v>3</v>
      </c>
      <c r="D117" s="143"/>
      <c r="E117" s="143"/>
      <c r="F117" s="143"/>
      <c r="G117" s="143"/>
      <c r="H117" s="143"/>
      <c r="I117" s="143"/>
      <c r="J117" s="144">
        <f t="shared" si="39"/>
        <v>0</v>
      </c>
    </row>
    <row r="118" spans="1:10" ht="16.5" customHeight="1" x14ac:dyDescent="0.25">
      <c r="A118" s="454"/>
      <c r="B118" s="386" t="s">
        <v>323</v>
      </c>
      <c r="C118" s="383" t="s">
        <v>3</v>
      </c>
      <c r="D118" s="143"/>
      <c r="E118" s="143"/>
      <c r="F118" s="143"/>
      <c r="G118" s="143"/>
      <c r="H118" s="143"/>
      <c r="I118" s="143"/>
      <c r="J118" s="144">
        <f t="shared" ref="J118" si="40">SUM(D118:I118)</f>
        <v>0</v>
      </c>
    </row>
    <row r="119" spans="1:10" ht="16.5" customHeight="1" x14ac:dyDescent="0.25">
      <c r="A119" s="461" t="s">
        <v>329</v>
      </c>
      <c r="B119" s="462"/>
      <c r="C119" s="125" t="s">
        <v>3</v>
      </c>
      <c r="D119" s="144">
        <f>SUM(D112:D118)</f>
        <v>0</v>
      </c>
      <c r="E119" s="144">
        <f t="shared" ref="E119:I119" si="41">SUM(E112:E118)</f>
        <v>0</v>
      </c>
      <c r="F119" s="144">
        <f t="shared" si="41"/>
        <v>0</v>
      </c>
      <c r="G119" s="144">
        <f t="shared" si="41"/>
        <v>0</v>
      </c>
      <c r="H119" s="144">
        <f t="shared" si="41"/>
        <v>0</v>
      </c>
      <c r="I119" s="144">
        <f t="shared" si="41"/>
        <v>0</v>
      </c>
      <c r="J119" s="144">
        <f t="shared" si="39"/>
        <v>0</v>
      </c>
    </row>
    <row r="120" spans="1:10" ht="4.5" customHeight="1" x14ac:dyDescent="0.25">
      <c r="A120" s="387"/>
      <c r="B120" s="138"/>
      <c r="C120" s="121"/>
      <c r="D120" s="145"/>
      <c r="E120" s="145"/>
      <c r="F120" s="145"/>
      <c r="G120" s="145"/>
      <c r="H120" s="145"/>
      <c r="I120" s="145"/>
      <c r="J120" s="146"/>
    </row>
    <row r="121" spans="1:10" ht="16.5" customHeight="1" x14ac:dyDescent="0.25">
      <c r="A121" s="452" t="s">
        <v>365</v>
      </c>
      <c r="B121" s="386" t="s">
        <v>317</v>
      </c>
      <c r="C121" s="380" t="s">
        <v>3</v>
      </c>
      <c r="D121" s="143"/>
      <c r="E121" s="143"/>
      <c r="F121" s="143"/>
      <c r="G121" s="143"/>
      <c r="H121" s="143"/>
      <c r="I121" s="143"/>
      <c r="J121" s="144">
        <f t="shared" ref="J121:J128" si="42">SUM(D121:I121)</f>
        <v>0</v>
      </c>
    </row>
    <row r="122" spans="1:10" ht="16.5" customHeight="1" x14ac:dyDescent="0.25">
      <c r="A122" s="453"/>
      <c r="B122" s="386" t="s">
        <v>318</v>
      </c>
      <c r="C122" s="380" t="s">
        <v>3</v>
      </c>
      <c r="D122" s="143"/>
      <c r="E122" s="143"/>
      <c r="F122" s="143"/>
      <c r="G122" s="143"/>
      <c r="H122" s="143"/>
      <c r="I122" s="143"/>
      <c r="J122" s="144">
        <f t="shared" si="42"/>
        <v>0</v>
      </c>
    </row>
    <row r="123" spans="1:10" ht="16.5" customHeight="1" x14ac:dyDescent="0.25">
      <c r="A123" s="453"/>
      <c r="B123" s="386" t="s">
        <v>319</v>
      </c>
      <c r="C123" s="380" t="s">
        <v>3</v>
      </c>
      <c r="D123" s="143"/>
      <c r="E123" s="143"/>
      <c r="F123" s="143"/>
      <c r="G123" s="143"/>
      <c r="H123" s="143"/>
      <c r="I123" s="143"/>
      <c r="J123" s="144">
        <f t="shared" si="42"/>
        <v>0</v>
      </c>
    </row>
    <row r="124" spans="1:10" ht="16.5" customHeight="1" x14ac:dyDescent="0.25">
      <c r="A124" s="453"/>
      <c r="B124" s="386" t="s">
        <v>320</v>
      </c>
      <c r="C124" s="380" t="s">
        <v>3</v>
      </c>
      <c r="D124" s="143"/>
      <c r="E124" s="143"/>
      <c r="F124" s="143"/>
      <c r="G124" s="143"/>
      <c r="H124" s="143"/>
      <c r="I124" s="143"/>
      <c r="J124" s="144">
        <f t="shared" si="42"/>
        <v>0</v>
      </c>
    </row>
    <row r="125" spans="1:10" ht="16.5" customHeight="1" x14ac:dyDescent="0.25">
      <c r="A125" s="453"/>
      <c r="B125" s="386" t="s">
        <v>321</v>
      </c>
      <c r="C125" s="380" t="s">
        <v>3</v>
      </c>
      <c r="D125" s="143"/>
      <c r="E125" s="143"/>
      <c r="F125" s="143"/>
      <c r="G125" s="143"/>
      <c r="H125" s="143"/>
      <c r="I125" s="143"/>
      <c r="J125" s="144">
        <f t="shared" si="42"/>
        <v>0</v>
      </c>
    </row>
    <row r="126" spans="1:10" ht="16.5" customHeight="1" x14ac:dyDescent="0.25">
      <c r="A126" s="453"/>
      <c r="B126" s="386" t="s">
        <v>322</v>
      </c>
      <c r="C126" s="380" t="s">
        <v>3</v>
      </c>
      <c r="D126" s="143"/>
      <c r="E126" s="143"/>
      <c r="F126" s="143"/>
      <c r="G126" s="143"/>
      <c r="H126" s="143"/>
      <c r="I126" s="143"/>
      <c r="J126" s="144">
        <f t="shared" si="42"/>
        <v>0</v>
      </c>
    </row>
    <row r="127" spans="1:10" ht="16.5" customHeight="1" x14ac:dyDescent="0.25">
      <c r="A127" s="454"/>
      <c r="B127" s="386" t="s">
        <v>323</v>
      </c>
      <c r="C127" s="383" t="s">
        <v>3</v>
      </c>
      <c r="D127" s="143"/>
      <c r="E127" s="143"/>
      <c r="F127" s="143"/>
      <c r="G127" s="143"/>
      <c r="H127" s="143"/>
      <c r="I127" s="143"/>
      <c r="J127" s="144">
        <f t="shared" ref="J127" si="43">SUM(D127:I127)</f>
        <v>0</v>
      </c>
    </row>
    <row r="128" spans="1:10" ht="16.5" customHeight="1" x14ac:dyDescent="0.25">
      <c r="A128" s="461" t="s">
        <v>328</v>
      </c>
      <c r="B128" s="462"/>
      <c r="C128" s="125" t="s">
        <v>3</v>
      </c>
      <c r="D128" s="144">
        <f>SUM(D121:D127)</f>
        <v>0</v>
      </c>
      <c r="E128" s="144">
        <f t="shared" ref="E128:I128" si="44">SUM(E121:E127)</f>
        <v>0</v>
      </c>
      <c r="F128" s="144">
        <f t="shared" si="44"/>
        <v>0</v>
      </c>
      <c r="G128" s="144">
        <f t="shared" si="44"/>
        <v>0</v>
      </c>
      <c r="H128" s="144">
        <f t="shared" si="44"/>
        <v>0</v>
      </c>
      <c r="I128" s="144">
        <f t="shared" si="44"/>
        <v>0</v>
      </c>
      <c r="J128" s="144">
        <f t="shared" si="42"/>
        <v>0</v>
      </c>
    </row>
    <row r="129" spans="1:10" ht="4.5" customHeight="1" x14ac:dyDescent="0.25">
      <c r="A129" s="387"/>
      <c r="B129" s="138"/>
      <c r="C129" s="121"/>
      <c r="D129" s="145"/>
      <c r="E129" s="145"/>
      <c r="F129" s="145"/>
      <c r="G129" s="145"/>
      <c r="H129" s="145"/>
      <c r="I129" s="145"/>
      <c r="J129" s="146"/>
    </row>
    <row r="130" spans="1:10" ht="16.5" customHeight="1" x14ac:dyDescent="0.25">
      <c r="A130" s="452" t="s">
        <v>368</v>
      </c>
      <c r="B130" s="386" t="s">
        <v>317</v>
      </c>
      <c r="C130" s="380" t="s">
        <v>3</v>
      </c>
      <c r="D130" s="143"/>
      <c r="E130" s="143"/>
      <c r="F130" s="143"/>
      <c r="G130" s="143"/>
      <c r="H130" s="143"/>
      <c r="I130" s="143"/>
      <c r="J130" s="144">
        <f t="shared" ref="J130:J137" si="45">SUM(D130:I130)</f>
        <v>0</v>
      </c>
    </row>
    <row r="131" spans="1:10" ht="16.5" customHeight="1" x14ac:dyDescent="0.25">
      <c r="A131" s="453"/>
      <c r="B131" s="386" t="s">
        <v>318</v>
      </c>
      <c r="C131" s="380" t="s">
        <v>3</v>
      </c>
      <c r="D131" s="143"/>
      <c r="E131" s="143"/>
      <c r="F131" s="143"/>
      <c r="G131" s="143"/>
      <c r="H131" s="143"/>
      <c r="I131" s="143"/>
      <c r="J131" s="144">
        <f t="shared" si="45"/>
        <v>0</v>
      </c>
    </row>
    <row r="132" spans="1:10" ht="16.5" customHeight="1" x14ac:dyDescent="0.25">
      <c r="A132" s="453"/>
      <c r="B132" s="386" t="s">
        <v>319</v>
      </c>
      <c r="C132" s="380" t="s">
        <v>3</v>
      </c>
      <c r="D132" s="143"/>
      <c r="E132" s="143"/>
      <c r="F132" s="143"/>
      <c r="G132" s="143"/>
      <c r="H132" s="143"/>
      <c r="I132" s="143"/>
      <c r="J132" s="144">
        <f t="shared" si="45"/>
        <v>0</v>
      </c>
    </row>
    <row r="133" spans="1:10" ht="16.5" customHeight="1" x14ac:dyDescent="0.25">
      <c r="A133" s="453"/>
      <c r="B133" s="386" t="s">
        <v>320</v>
      </c>
      <c r="C133" s="380" t="s">
        <v>3</v>
      </c>
      <c r="D133" s="143"/>
      <c r="E133" s="143"/>
      <c r="F133" s="143"/>
      <c r="G133" s="143"/>
      <c r="H133" s="143"/>
      <c r="I133" s="143"/>
      <c r="J133" s="144">
        <f t="shared" si="45"/>
        <v>0</v>
      </c>
    </row>
    <row r="134" spans="1:10" ht="16.5" customHeight="1" x14ac:dyDescent="0.25">
      <c r="A134" s="453"/>
      <c r="B134" s="386" t="s">
        <v>321</v>
      </c>
      <c r="C134" s="380" t="s">
        <v>3</v>
      </c>
      <c r="D134" s="143"/>
      <c r="E134" s="143"/>
      <c r="F134" s="143"/>
      <c r="G134" s="143"/>
      <c r="H134" s="143"/>
      <c r="I134" s="143"/>
      <c r="J134" s="144">
        <f t="shared" si="45"/>
        <v>0</v>
      </c>
    </row>
    <row r="135" spans="1:10" ht="16.5" customHeight="1" x14ac:dyDescent="0.25">
      <c r="A135" s="453"/>
      <c r="B135" s="386" t="s">
        <v>322</v>
      </c>
      <c r="C135" s="380" t="s">
        <v>3</v>
      </c>
      <c r="D135" s="143"/>
      <c r="E135" s="143"/>
      <c r="F135" s="143"/>
      <c r="G135" s="143"/>
      <c r="H135" s="143"/>
      <c r="I135" s="143"/>
      <c r="J135" s="144">
        <f t="shared" si="45"/>
        <v>0</v>
      </c>
    </row>
    <row r="136" spans="1:10" ht="16.5" customHeight="1" x14ac:dyDescent="0.25">
      <c r="A136" s="454"/>
      <c r="B136" s="386" t="s">
        <v>323</v>
      </c>
      <c r="C136" s="383" t="s">
        <v>3</v>
      </c>
      <c r="D136" s="143"/>
      <c r="E136" s="143"/>
      <c r="F136" s="143"/>
      <c r="G136" s="143"/>
      <c r="H136" s="143"/>
      <c r="I136" s="143"/>
      <c r="J136" s="144">
        <f t="shared" ref="J136" si="46">SUM(D136:I136)</f>
        <v>0</v>
      </c>
    </row>
    <row r="137" spans="1:10" ht="16.5" customHeight="1" x14ac:dyDescent="0.25">
      <c r="A137" s="461" t="s">
        <v>327</v>
      </c>
      <c r="B137" s="462"/>
      <c r="C137" s="125" t="s">
        <v>3</v>
      </c>
      <c r="D137" s="144">
        <f>SUM(D130:D136)</f>
        <v>0</v>
      </c>
      <c r="E137" s="144">
        <f t="shared" ref="E137:I137" si="47">SUM(E130:E136)</f>
        <v>0</v>
      </c>
      <c r="F137" s="144">
        <f t="shared" si="47"/>
        <v>0</v>
      </c>
      <c r="G137" s="144">
        <f t="shared" si="47"/>
        <v>0</v>
      </c>
      <c r="H137" s="144">
        <f t="shared" si="47"/>
        <v>0</v>
      </c>
      <c r="I137" s="144">
        <f t="shared" si="47"/>
        <v>0</v>
      </c>
      <c r="J137" s="144">
        <f t="shared" si="45"/>
        <v>0</v>
      </c>
    </row>
    <row r="138" spans="1:10" ht="4.5" customHeight="1" x14ac:dyDescent="0.25">
      <c r="A138" s="387"/>
      <c r="B138" s="138"/>
      <c r="C138" s="121"/>
      <c r="D138" s="145"/>
      <c r="E138" s="145"/>
      <c r="F138" s="145"/>
      <c r="G138" s="145"/>
      <c r="H138" s="145"/>
      <c r="I138" s="145"/>
      <c r="J138" s="146"/>
    </row>
    <row r="139" spans="1:10" ht="16.5" customHeight="1" x14ac:dyDescent="0.25">
      <c r="A139" s="452" t="s">
        <v>369</v>
      </c>
      <c r="B139" s="386" t="s">
        <v>317</v>
      </c>
      <c r="C139" s="380" t="s">
        <v>3</v>
      </c>
      <c r="D139" s="143"/>
      <c r="E139" s="143"/>
      <c r="F139" s="143"/>
      <c r="G139" s="143"/>
      <c r="H139" s="143"/>
      <c r="I139" s="143"/>
      <c r="J139" s="144">
        <f t="shared" ref="J139:J146" si="48">SUM(D139:I139)</f>
        <v>0</v>
      </c>
    </row>
    <row r="140" spans="1:10" ht="16.5" customHeight="1" x14ac:dyDescent="0.25">
      <c r="A140" s="453"/>
      <c r="B140" s="386" t="s">
        <v>318</v>
      </c>
      <c r="C140" s="380" t="s">
        <v>3</v>
      </c>
      <c r="D140" s="143"/>
      <c r="E140" s="143"/>
      <c r="F140" s="143"/>
      <c r="G140" s="143"/>
      <c r="H140" s="143"/>
      <c r="I140" s="143"/>
      <c r="J140" s="144">
        <f t="shared" si="48"/>
        <v>0</v>
      </c>
    </row>
    <row r="141" spans="1:10" ht="16.5" customHeight="1" x14ac:dyDescent="0.25">
      <c r="A141" s="453"/>
      <c r="B141" s="386" t="s">
        <v>319</v>
      </c>
      <c r="C141" s="380" t="s">
        <v>3</v>
      </c>
      <c r="D141" s="143"/>
      <c r="E141" s="143"/>
      <c r="F141" s="143"/>
      <c r="G141" s="143"/>
      <c r="H141" s="143"/>
      <c r="I141" s="143"/>
      <c r="J141" s="144">
        <f t="shared" si="48"/>
        <v>0</v>
      </c>
    </row>
    <row r="142" spans="1:10" ht="16.5" customHeight="1" x14ac:dyDescent="0.25">
      <c r="A142" s="453"/>
      <c r="B142" s="386" t="s">
        <v>320</v>
      </c>
      <c r="C142" s="380" t="s">
        <v>3</v>
      </c>
      <c r="D142" s="143"/>
      <c r="E142" s="143"/>
      <c r="F142" s="143"/>
      <c r="G142" s="143"/>
      <c r="H142" s="143"/>
      <c r="I142" s="143"/>
      <c r="J142" s="144">
        <f t="shared" si="48"/>
        <v>0</v>
      </c>
    </row>
    <row r="143" spans="1:10" ht="16.5" customHeight="1" x14ac:dyDescent="0.25">
      <c r="A143" s="453"/>
      <c r="B143" s="386" t="s">
        <v>321</v>
      </c>
      <c r="C143" s="380" t="s">
        <v>3</v>
      </c>
      <c r="D143" s="143"/>
      <c r="E143" s="143"/>
      <c r="F143" s="143"/>
      <c r="G143" s="143"/>
      <c r="H143" s="143"/>
      <c r="I143" s="143"/>
      <c r="J143" s="144">
        <f t="shared" si="48"/>
        <v>0</v>
      </c>
    </row>
    <row r="144" spans="1:10" ht="16.5" customHeight="1" x14ac:dyDescent="0.25">
      <c r="A144" s="453"/>
      <c r="B144" s="386" t="s">
        <v>322</v>
      </c>
      <c r="C144" s="380" t="s">
        <v>3</v>
      </c>
      <c r="D144" s="143"/>
      <c r="E144" s="143"/>
      <c r="F144" s="143"/>
      <c r="G144" s="143"/>
      <c r="H144" s="143"/>
      <c r="I144" s="143"/>
      <c r="J144" s="144">
        <f t="shared" si="48"/>
        <v>0</v>
      </c>
    </row>
    <row r="145" spans="1:10" ht="16.5" customHeight="1" x14ac:dyDescent="0.25">
      <c r="A145" s="454"/>
      <c r="B145" s="386" t="s">
        <v>323</v>
      </c>
      <c r="C145" s="383" t="s">
        <v>3</v>
      </c>
      <c r="D145" s="143"/>
      <c r="E145" s="143"/>
      <c r="F145" s="143"/>
      <c r="G145" s="143"/>
      <c r="H145" s="143"/>
      <c r="I145" s="143"/>
      <c r="J145" s="144">
        <f t="shared" ref="J145" si="49">SUM(D145:I145)</f>
        <v>0</v>
      </c>
    </row>
    <row r="146" spans="1:10" ht="16.5" customHeight="1" x14ac:dyDescent="0.25">
      <c r="A146" s="461" t="s">
        <v>326</v>
      </c>
      <c r="B146" s="462"/>
      <c r="C146" s="125" t="s">
        <v>3</v>
      </c>
      <c r="D146" s="144">
        <f>SUM(D139:D145)</f>
        <v>0</v>
      </c>
      <c r="E146" s="144">
        <f t="shared" ref="E146:I146" si="50">SUM(E139:E145)</f>
        <v>0</v>
      </c>
      <c r="F146" s="144">
        <f t="shared" si="50"/>
        <v>0</v>
      </c>
      <c r="G146" s="144">
        <f t="shared" si="50"/>
        <v>0</v>
      </c>
      <c r="H146" s="144">
        <f t="shared" si="50"/>
        <v>0</v>
      </c>
      <c r="I146" s="144">
        <f t="shared" si="50"/>
        <v>0</v>
      </c>
      <c r="J146" s="144">
        <f t="shared" si="48"/>
        <v>0</v>
      </c>
    </row>
    <row r="147" spans="1:10" ht="4.5" customHeight="1" x14ac:dyDescent="0.25">
      <c r="A147" s="387"/>
      <c r="B147" s="138"/>
      <c r="C147" s="121"/>
      <c r="D147" s="145"/>
      <c r="E147" s="145"/>
      <c r="F147" s="145"/>
      <c r="G147" s="145"/>
      <c r="H147" s="145"/>
      <c r="I147" s="145"/>
      <c r="J147" s="146"/>
    </row>
    <row r="148" spans="1:10" ht="16.5" customHeight="1" x14ac:dyDescent="0.25">
      <c r="A148" s="452" t="s">
        <v>370</v>
      </c>
      <c r="B148" s="386" t="s">
        <v>317</v>
      </c>
      <c r="C148" s="124" t="s">
        <v>3</v>
      </c>
      <c r="D148" s="143"/>
      <c r="E148" s="143"/>
      <c r="F148" s="143"/>
      <c r="G148" s="143"/>
      <c r="H148" s="143"/>
      <c r="I148" s="143"/>
      <c r="J148" s="144">
        <f>SUM(D148:I148)</f>
        <v>0</v>
      </c>
    </row>
    <row r="149" spans="1:10" ht="16.5" customHeight="1" x14ac:dyDescent="0.25">
      <c r="A149" s="453"/>
      <c r="B149" s="386" t="s">
        <v>318</v>
      </c>
      <c r="C149" s="124" t="s">
        <v>3</v>
      </c>
      <c r="D149" s="143"/>
      <c r="E149" s="143"/>
      <c r="F149" s="143"/>
      <c r="G149" s="143"/>
      <c r="H149" s="143"/>
      <c r="I149" s="143"/>
      <c r="J149" s="144">
        <f t="shared" ref="J149:J155" si="51">SUM(D149:I149)</f>
        <v>0</v>
      </c>
    </row>
    <row r="150" spans="1:10" ht="16.5" customHeight="1" x14ac:dyDescent="0.25">
      <c r="A150" s="453"/>
      <c r="B150" s="386" t="s">
        <v>319</v>
      </c>
      <c r="C150" s="124" t="s">
        <v>3</v>
      </c>
      <c r="D150" s="143"/>
      <c r="E150" s="143"/>
      <c r="F150" s="143"/>
      <c r="G150" s="143"/>
      <c r="H150" s="143"/>
      <c r="I150" s="143"/>
      <c r="J150" s="144">
        <f t="shared" si="51"/>
        <v>0</v>
      </c>
    </row>
    <row r="151" spans="1:10" ht="16.5" customHeight="1" x14ac:dyDescent="0.25">
      <c r="A151" s="453"/>
      <c r="B151" s="386" t="s">
        <v>320</v>
      </c>
      <c r="C151" s="124" t="s">
        <v>3</v>
      </c>
      <c r="D151" s="143"/>
      <c r="E151" s="143"/>
      <c r="F151" s="143"/>
      <c r="G151" s="143"/>
      <c r="H151" s="143"/>
      <c r="I151" s="143"/>
      <c r="J151" s="144">
        <f t="shared" si="51"/>
        <v>0</v>
      </c>
    </row>
    <row r="152" spans="1:10" ht="16.5" customHeight="1" x14ac:dyDescent="0.25">
      <c r="A152" s="453"/>
      <c r="B152" s="386" t="s">
        <v>321</v>
      </c>
      <c r="C152" s="124" t="s">
        <v>3</v>
      </c>
      <c r="D152" s="143"/>
      <c r="E152" s="143"/>
      <c r="F152" s="143"/>
      <c r="G152" s="143"/>
      <c r="H152" s="143"/>
      <c r="I152" s="143"/>
      <c r="J152" s="144">
        <f t="shared" si="51"/>
        <v>0</v>
      </c>
    </row>
    <row r="153" spans="1:10" ht="16.5" customHeight="1" x14ac:dyDescent="0.25">
      <c r="A153" s="453"/>
      <c r="B153" s="386" t="s">
        <v>322</v>
      </c>
      <c r="C153" s="124" t="s">
        <v>3</v>
      </c>
      <c r="D153" s="143"/>
      <c r="E153" s="143"/>
      <c r="F153" s="143"/>
      <c r="G153" s="143"/>
      <c r="H153" s="143"/>
      <c r="I153" s="143"/>
      <c r="J153" s="144">
        <f t="shared" si="51"/>
        <v>0</v>
      </c>
    </row>
    <row r="154" spans="1:10" ht="16.5" customHeight="1" x14ac:dyDescent="0.25">
      <c r="A154" s="454"/>
      <c r="B154" s="386" t="s">
        <v>323</v>
      </c>
      <c r="C154" s="383" t="s">
        <v>3</v>
      </c>
      <c r="D154" s="143"/>
      <c r="E154" s="143"/>
      <c r="F154" s="143"/>
      <c r="G154" s="143"/>
      <c r="H154" s="143"/>
      <c r="I154" s="143"/>
      <c r="J154" s="144">
        <f t="shared" ref="J154" si="52">SUM(D154:I154)</f>
        <v>0</v>
      </c>
    </row>
    <row r="155" spans="1:10" ht="18" customHeight="1" x14ac:dyDescent="0.25">
      <c r="A155" s="461" t="s">
        <v>325</v>
      </c>
      <c r="B155" s="462"/>
      <c r="C155" s="125" t="s">
        <v>3</v>
      </c>
      <c r="D155" s="144">
        <f>SUM(D148:D154)</f>
        <v>0</v>
      </c>
      <c r="E155" s="144">
        <f t="shared" ref="E155:I155" si="53">SUM(E148:E154)</f>
        <v>0</v>
      </c>
      <c r="F155" s="144">
        <f t="shared" si="53"/>
        <v>0</v>
      </c>
      <c r="G155" s="144">
        <f t="shared" si="53"/>
        <v>0</v>
      </c>
      <c r="H155" s="144">
        <f t="shared" si="53"/>
        <v>0</v>
      </c>
      <c r="I155" s="144">
        <f t="shared" si="53"/>
        <v>0</v>
      </c>
      <c r="J155" s="144">
        <f t="shared" si="51"/>
        <v>0</v>
      </c>
    </row>
    <row r="156" spans="1:10" ht="18" customHeight="1" x14ac:dyDescent="0.25">
      <c r="A156" s="429" t="s">
        <v>361</v>
      </c>
      <c r="B156" s="429"/>
      <c r="C156" s="420" t="s">
        <v>3</v>
      </c>
      <c r="D156" s="430">
        <f>SUM(D102,D110,D119,D128,D137,D146,D155)</f>
        <v>0</v>
      </c>
      <c r="E156" s="430">
        <f t="shared" ref="E156:I156" si="54">SUM(E102,E110,E119,E128,E137,E146,E155)</f>
        <v>0</v>
      </c>
      <c r="F156" s="430">
        <f t="shared" si="54"/>
        <v>0</v>
      </c>
      <c r="G156" s="430">
        <f t="shared" si="54"/>
        <v>0</v>
      </c>
      <c r="H156" s="430">
        <f t="shared" si="54"/>
        <v>0</v>
      </c>
      <c r="I156" s="430">
        <f t="shared" si="54"/>
        <v>0</v>
      </c>
      <c r="J156" s="430">
        <f t="shared" ref="J156" si="55">SUM(D156:I156)</f>
        <v>0</v>
      </c>
    </row>
    <row r="157" spans="1:10" ht="16.5" customHeight="1" x14ac:dyDescent="0.25">
      <c r="A157" s="385" t="s">
        <v>324</v>
      </c>
      <c r="B157" s="137"/>
      <c r="C157" s="133"/>
      <c r="D157" s="134"/>
      <c r="E157" s="134"/>
      <c r="F157" s="134"/>
      <c r="G157" s="134"/>
      <c r="H157" s="134"/>
      <c r="I157" s="134"/>
      <c r="J157" s="135"/>
    </row>
    <row r="158" spans="1:10" ht="15" customHeight="1" x14ac:dyDescent="0.25">
      <c r="A158" s="459" t="s">
        <v>330</v>
      </c>
      <c r="B158" s="459"/>
      <c r="C158" s="383" t="s">
        <v>3</v>
      </c>
      <c r="D158" s="143"/>
      <c r="E158" s="143"/>
      <c r="F158" s="143"/>
      <c r="G158" s="143"/>
      <c r="H158" s="143"/>
      <c r="I158" s="143"/>
      <c r="J158" s="144">
        <f>SUM(D158:I158)</f>
        <v>0</v>
      </c>
    </row>
    <row r="159" spans="1:10" ht="16.5" customHeight="1" x14ac:dyDescent="0.25">
      <c r="A159" s="459" t="s">
        <v>332</v>
      </c>
      <c r="B159" s="459"/>
      <c r="C159" s="383" t="s">
        <v>3</v>
      </c>
      <c r="D159" s="143"/>
      <c r="E159" s="143"/>
      <c r="F159" s="143"/>
      <c r="G159" s="143"/>
      <c r="H159" s="143"/>
      <c r="I159" s="143"/>
      <c r="J159" s="144">
        <f>SUM(D159:I159)</f>
        <v>0</v>
      </c>
    </row>
    <row r="160" spans="1:10" ht="16.5" customHeight="1" x14ac:dyDescent="0.25">
      <c r="A160" s="459" t="s">
        <v>331</v>
      </c>
      <c r="B160" s="459"/>
      <c r="C160" s="383" t="s">
        <v>3</v>
      </c>
      <c r="D160" s="143"/>
      <c r="E160" s="143"/>
      <c r="F160" s="143"/>
      <c r="G160" s="143"/>
      <c r="H160" s="143"/>
      <c r="I160" s="143"/>
      <c r="J160" s="144">
        <f t="shared" ref="J160" si="56">SUM(D160:I160)</f>
        <v>0</v>
      </c>
    </row>
    <row r="161" spans="1:10" ht="16.5" customHeight="1" x14ac:dyDescent="0.25">
      <c r="A161" s="389" t="s">
        <v>333</v>
      </c>
      <c r="B161" s="389"/>
      <c r="C161" s="383" t="s">
        <v>3</v>
      </c>
      <c r="D161" s="143"/>
      <c r="E161" s="143"/>
      <c r="F161" s="143"/>
      <c r="G161" s="143"/>
      <c r="H161" s="143"/>
      <c r="I161" s="143"/>
      <c r="J161" s="144">
        <f>SUM(D161:I161)</f>
        <v>0</v>
      </c>
    </row>
    <row r="162" spans="1:10" ht="16.5" customHeight="1" x14ac:dyDescent="0.25">
      <c r="A162" s="389" t="s">
        <v>334</v>
      </c>
      <c r="B162" s="389"/>
      <c r="C162" s="383" t="s">
        <v>3</v>
      </c>
      <c r="D162" s="143"/>
      <c r="E162" s="143"/>
      <c r="F162" s="143"/>
      <c r="G162" s="143"/>
      <c r="H162" s="143"/>
      <c r="I162" s="143"/>
      <c r="J162" s="144">
        <f t="shared" ref="J162" si="57">SUM(D162:I162)</f>
        <v>0</v>
      </c>
    </row>
    <row r="163" spans="1:10" ht="16.5" customHeight="1" x14ac:dyDescent="0.25">
      <c r="A163" s="390" t="s">
        <v>335</v>
      </c>
      <c r="B163" s="140"/>
      <c r="C163" s="383" t="s">
        <v>3</v>
      </c>
      <c r="D163" s="143"/>
      <c r="E163" s="143"/>
      <c r="F163" s="143"/>
      <c r="G163" s="143"/>
      <c r="H163" s="143"/>
      <c r="I163" s="143"/>
      <c r="J163" s="144">
        <f t="shared" ref="J163:J164" si="58">SUM(D163:I163)</f>
        <v>0</v>
      </c>
    </row>
    <row r="164" spans="1:10" ht="16.5" customHeight="1" x14ac:dyDescent="0.25">
      <c r="A164" s="460" t="s">
        <v>336</v>
      </c>
      <c r="B164" s="460"/>
      <c r="C164" s="383" t="s">
        <v>3</v>
      </c>
      <c r="D164" s="143"/>
      <c r="E164" s="143"/>
      <c r="F164" s="143"/>
      <c r="G164" s="143"/>
      <c r="H164" s="143"/>
      <c r="I164" s="143"/>
      <c r="J164" s="144">
        <f t="shared" si="58"/>
        <v>0</v>
      </c>
    </row>
    <row r="165" spans="1:10" ht="16.5" customHeight="1" x14ac:dyDescent="0.25">
      <c r="A165" s="455" t="s">
        <v>337</v>
      </c>
      <c r="B165" s="456"/>
      <c r="C165" s="383" t="s">
        <v>3</v>
      </c>
      <c r="D165" s="143"/>
      <c r="E165" s="143"/>
      <c r="F165" s="143"/>
      <c r="G165" s="143"/>
      <c r="H165" s="143"/>
      <c r="I165" s="143"/>
      <c r="J165" s="144">
        <f t="shared" ref="J165" si="59">SUM(D165:I165)</f>
        <v>0</v>
      </c>
    </row>
    <row r="166" spans="1:10" ht="16.5" customHeight="1" x14ac:dyDescent="0.25">
      <c r="A166" s="455" t="s">
        <v>338</v>
      </c>
      <c r="B166" s="456"/>
      <c r="C166" s="383" t="s">
        <v>3</v>
      </c>
      <c r="D166" s="143"/>
      <c r="E166" s="143"/>
      <c r="F166" s="143"/>
      <c r="G166" s="143"/>
      <c r="H166" s="143"/>
      <c r="I166" s="143"/>
      <c r="J166" s="144">
        <f t="shared" ref="J166:J167" si="60">SUM(D166:I166)</f>
        <v>0</v>
      </c>
    </row>
    <row r="167" spans="1:10" ht="16.5" customHeight="1" x14ac:dyDescent="0.25">
      <c r="A167" s="455" t="str">
        <f>B136</f>
        <v>Rahvusvahelistumine</v>
      </c>
      <c r="B167" s="456"/>
      <c r="C167" s="383" t="s">
        <v>3</v>
      </c>
      <c r="D167" s="143"/>
      <c r="E167" s="143"/>
      <c r="F167" s="143"/>
      <c r="G167" s="143"/>
      <c r="H167" s="143"/>
      <c r="I167" s="143"/>
      <c r="J167" s="144">
        <f t="shared" si="60"/>
        <v>0</v>
      </c>
    </row>
    <row r="168" spans="1:10" ht="16.5" customHeight="1" x14ac:dyDescent="0.25">
      <c r="A168" s="455" t="s">
        <v>339</v>
      </c>
      <c r="B168" s="456"/>
      <c r="C168" s="383" t="s">
        <v>3</v>
      </c>
      <c r="D168" s="143"/>
      <c r="E168" s="143"/>
      <c r="F168" s="143"/>
      <c r="G168" s="143"/>
      <c r="H168" s="143"/>
      <c r="I168" s="143"/>
      <c r="J168" s="144">
        <f>SUM(D168:I168)</f>
        <v>0</v>
      </c>
    </row>
    <row r="169" spans="1:10" ht="16.5" customHeight="1" x14ac:dyDescent="0.25">
      <c r="A169" s="455" t="s">
        <v>340</v>
      </c>
      <c r="B169" s="456"/>
      <c r="C169" s="383" t="s">
        <v>3</v>
      </c>
      <c r="D169" s="143"/>
      <c r="E169" s="143"/>
      <c r="F169" s="143"/>
      <c r="G169" s="143"/>
      <c r="H169" s="143"/>
      <c r="I169" s="143"/>
      <c r="J169" s="144">
        <f>SUM(D169:I169)</f>
        <v>0</v>
      </c>
    </row>
    <row r="170" spans="1:10" ht="16.5" customHeight="1" x14ac:dyDescent="0.25">
      <c r="A170" s="391" t="s">
        <v>341</v>
      </c>
      <c r="B170" s="140"/>
      <c r="C170" s="383" t="s">
        <v>3</v>
      </c>
      <c r="D170" s="143"/>
      <c r="E170" s="143"/>
      <c r="F170" s="143"/>
      <c r="G170" s="143"/>
      <c r="H170" s="143"/>
      <c r="I170" s="143"/>
      <c r="J170" s="144">
        <f t="shared" ref="J170:J187" si="61">SUM(D170:I170)</f>
        <v>0</v>
      </c>
    </row>
    <row r="171" spans="1:10" ht="16.5" customHeight="1" x14ac:dyDescent="0.25">
      <c r="A171" s="391" t="s">
        <v>342</v>
      </c>
      <c r="B171" s="140"/>
      <c r="C171" s="383" t="s">
        <v>3</v>
      </c>
      <c r="D171" s="143"/>
      <c r="E171" s="143"/>
      <c r="F171" s="143"/>
      <c r="G171" s="143"/>
      <c r="H171" s="143"/>
      <c r="I171" s="143"/>
      <c r="J171" s="144">
        <f t="shared" si="61"/>
        <v>0</v>
      </c>
    </row>
    <row r="172" spans="1:10" ht="16.5" customHeight="1" x14ac:dyDescent="0.25">
      <c r="A172" s="391" t="s">
        <v>343</v>
      </c>
      <c r="B172" s="140"/>
      <c r="C172" s="383" t="s">
        <v>3</v>
      </c>
      <c r="D172" s="143"/>
      <c r="E172" s="143"/>
      <c r="F172" s="143"/>
      <c r="G172" s="143"/>
      <c r="H172" s="143"/>
      <c r="I172" s="143"/>
      <c r="J172" s="144">
        <f t="shared" si="61"/>
        <v>0</v>
      </c>
    </row>
    <row r="173" spans="1:10" ht="16.5" customHeight="1" x14ac:dyDescent="0.25">
      <c r="A173" s="391" t="s">
        <v>344</v>
      </c>
      <c r="B173" s="140"/>
      <c r="C173" s="383" t="s">
        <v>3</v>
      </c>
      <c r="D173" s="143"/>
      <c r="E173" s="143"/>
      <c r="F173" s="143"/>
      <c r="G173" s="143"/>
      <c r="H173" s="143"/>
      <c r="I173" s="143"/>
      <c r="J173" s="144">
        <f t="shared" si="61"/>
        <v>0</v>
      </c>
    </row>
    <row r="174" spans="1:10" ht="16.5" customHeight="1" x14ac:dyDescent="0.25">
      <c r="A174" s="391" t="s">
        <v>345</v>
      </c>
      <c r="B174" s="140"/>
      <c r="C174" s="383" t="s">
        <v>3</v>
      </c>
      <c r="D174" s="143"/>
      <c r="E174" s="143"/>
      <c r="F174" s="143"/>
      <c r="G174" s="143"/>
      <c r="H174" s="143"/>
      <c r="I174" s="143"/>
      <c r="J174" s="144">
        <f t="shared" si="61"/>
        <v>0</v>
      </c>
    </row>
    <row r="175" spans="1:10" ht="16.5" customHeight="1" x14ac:dyDescent="0.25">
      <c r="A175" s="455" t="s">
        <v>346</v>
      </c>
      <c r="B175" s="456"/>
      <c r="C175" s="388" t="s">
        <v>3</v>
      </c>
      <c r="D175" s="143"/>
      <c r="E175" s="143"/>
      <c r="F175" s="143"/>
      <c r="G175" s="143"/>
      <c r="H175" s="143"/>
      <c r="I175" s="143"/>
      <c r="J175" s="144">
        <f>SUM(D175:I175)</f>
        <v>0</v>
      </c>
    </row>
    <row r="176" spans="1:10" ht="18" customHeight="1" x14ac:dyDescent="0.25">
      <c r="A176" s="457" t="s">
        <v>359</v>
      </c>
      <c r="B176" s="458"/>
      <c r="C176" s="125" t="s">
        <v>3</v>
      </c>
      <c r="D176" s="144">
        <f>SUM(D158:D175)</f>
        <v>0</v>
      </c>
      <c r="E176" s="144">
        <f t="shared" ref="E176:I176" si="62">SUM(E158:E175)</f>
        <v>0</v>
      </c>
      <c r="F176" s="144">
        <f t="shared" si="62"/>
        <v>0</v>
      </c>
      <c r="G176" s="144">
        <f t="shared" si="62"/>
        <v>0</v>
      </c>
      <c r="H176" s="144">
        <f t="shared" si="62"/>
        <v>0</v>
      </c>
      <c r="I176" s="144">
        <f t="shared" si="62"/>
        <v>0</v>
      </c>
      <c r="J176" s="144">
        <f t="shared" ref="J176" si="63">SUM(D176:I176)</f>
        <v>0</v>
      </c>
    </row>
    <row r="177" spans="1:14" ht="16.5" customHeight="1" x14ac:dyDescent="0.25">
      <c r="A177" s="385" t="s">
        <v>347</v>
      </c>
      <c r="B177" s="137"/>
      <c r="C177" s="133"/>
      <c r="D177" s="134"/>
      <c r="E177" s="134"/>
      <c r="F177" s="134"/>
      <c r="G177" s="134"/>
      <c r="H177" s="134"/>
      <c r="I177" s="134"/>
      <c r="J177" s="135"/>
      <c r="N177" s="194"/>
    </row>
    <row r="178" spans="1:14" ht="16.5" customHeight="1" x14ac:dyDescent="0.25">
      <c r="A178" s="455" t="s">
        <v>348</v>
      </c>
      <c r="B178" s="456"/>
      <c r="C178" s="388" t="s">
        <v>3</v>
      </c>
      <c r="D178" s="143"/>
      <c r="E178" s="143"/>
      <c r="F178" s="143"/>
      <c r="G178" s="143"/>
      <c r="H178" s="143"/>
      <c r="I178" s="143"/>
      <c r="J178" s="144">
        <f>SUM(D178:I178)</f>
        <v>0</v>
      </c>
      <c r="M178" s="117"/>
      <c r="N178" s="194"/>
    </row>
    <row r="179" spans="1:14" ht="16.5" customHeight="1" x14ac:dyDescent="0.25">
      <c r="A179" s="455" t="s">
        <v>349</v>
      </c>
      <c r="B179" s="456"/>
      <c r="C179" s="388" t="s">
        <v>3</v>
      </c>
      <c r="D179" s="143"/>
      <c r="E179" s="143"/>
      <c r="F179" s="143"/>
      <c r="G179" s="143"/>
      <c r="H179" s="143"/>
      <c r="I179" s="143"/>
      <c r="J179" s="144">
        <f>SUM(D179:I179)</f>
        <v>0</v>
      </c>
      <c r="M179" s="117"/>
      <c r="N179" s="194"/>
    </row>
    <row r="180" spans="1:14" ht="16.5" customHeight="1" x14ac:dyDescent="0.25">
      <c r="A180" s="455" t="s">
        <v>350</v>
      </c>
      <c r="B180" s="456"/>
      <c r="C180" s="388" t="s">
        <v>3</v>
      </c>
      <c r="D180" s="143"/>
      <c r="E180" s="143"/>
      <c r="F180" s="143"/>
      <c r="G180" s="143"/>
      <c r="H180" s="143"/>
      <c r="I180" s="143"/>
      <c r="J180" s="144">
        <f t="shared" ref="J180:J186" si="64">SUM(D180:I180)</f>
        <v>0</v>
      </c>
      <c r="M180" s="117"/>
      <c r="N180" s="194"/>
    </row>
    <row r="181" spans="1:14" ht="16.5" customHeight="1" x14ac:dyDescent="0.25">
      <c r="A181" s="455" t="s">
        <v>351</v>
      </c>
      <c r="B181" s="456"/>
      <c r="C181" s="388" t="s">
        <v>3</v>
      </c>
      <c r="D181" s="143"/>
      <c r="E181" s="143"/>
      <c r="F181" s="143"/>
      <c r="G181" s="143"/>
      <c r="H181" s="143"/>
      <c r="I181" s="143"/>
      <c r="J181" s="144">
        <f t="shared" si="64"/>
        <v>0</v>
      </c>
      <c r="M181" s="117"/>
      <c r="N181" s="194"/>
    </row>
    <row r="182" spans="1:14" ht="16.5" customHeight="1" x14ac:dyDescent="0.25">
      <c r="A182" s="455" t="s">
        <v>352</v>
      </c>
      <c r="B182" s="456"/>
      <c r="C182" s="388" t="s">
        <v>3</v>
      </c>
      <c r="D182" s="143"/>
      <c r="E182" s="143"/>
      <c r="F182" s="143"/>
      <c r="G182" s="143"/>
      <c r="H182" s="143"/>
      <c r="I182" s="143"/>
      <c r="J182" s="144">
        <f t="shared" si="64"/>
        <v>0</v>
      </c>
      <c r="M182" s="117"/>
      <c r="N182" s="194"/>
    </row>
    <row r="183" spans="1:14" ht="16.5" customHeight="1" x14ac:dyDescent="0.25">
      <c r="A183" s="455" t="s">
        <v>353</v>
      </c>
      <c r="B183" s="456"/>
      <c r="C183" s="388" t="s">
        <v>3</v>
      </c>
      <c r="D183" s="143"/>
      <c r="E183" s="143"/>
      <c r="F183" s="143"/>
      <c r="G183" s="143"/>
      <c r="H183" s="143"/>
      <c r="I183" s="143"/>
      <c r="J183" s="144">
        <f t="shared" si="64"/>
        <v>0</v>
      </c>
      <c r="M183" s="117"/>
      <c r="N183" s="194"/>
    </row>
    <row r="184" spans="1:14" ht="16.5" customHeight="1" x14ac:dyDescent="0.25">
      <c r="A184" s="455" t="s">
        <v>354</v>
      </c>
      <c r="B184" s="456"/>
      <c r="C184" s="388" t="s">
        <v>3</v>
      </c>
      <c r="D184" s="143"/>
      <c r="E184" s="143"/>
      <c r="F184" s="143"/>
      <c r="G184" s="143"/>
      <c r="H184" s="143"/>
      <c r="I184" s="143"/>
      <c r="J184" s="144">
        <f t="shared" ref="J184:J185" si="65">SUM(D184:I184)</f>
        <v>0</v>
      </c>
      <c r="M184" s="117"/>
      <c r="N184" s="194"/>
    </row>
    <row r="185" spans="1:14" ht="16.5" customHeight="1" x14ac:dyDescent="0.25">
      <c r="A185" s="455" t="s">
        <v>355</v>
      </c>
      <c r="B185" s="456"/>
      <c r="C185" s="388" t="s">
        <v>3</v>
      </c>
      <c r="D185" s="143"/>
      <c r="E185" s="143"/>
      <c r="F185" s="143"/>
      <c r="G185" s="143"/>
      <c r="H185" s="143"/>
      <c r="I185" s="143"/>
      <c r="J185" s="144">
        <f t="shared" si="65"/>
        <v>0</v>
      </c>
      <c r="M185" s="117"/>
    </row>
    <row r="186" spans="1:14" ht="16.5" customHeight="1" x14ac:dyDescent="0.25">
      <c r="A186" s="455" t="s">
        <v>357</v>
      </c>
      <c r="B186" s="456"/>
      <c r="C186" s="388" t="s">
        <v>3</v>
      </c>
      <c r="D186" s="143"/>
      <c r="E186" s="143"/>
      <c r="F186" s="143"/>
      <c r="G186" s="143"/>
      <c r="H186" s="143"/>
      <c r="I186" s="143"/>
      <c r="J186" s="144">
        <f t="shared" si="64"/>
        <v>0</v>
      </c>
    </row>
    <row r="187" spans="1:14" ht="18" customHeight="1" x14ac:dyDescent="0.25">
      <c r="A187" s="457" t="s">
        <v>358</v>
      </c>
      <c r="B187" s="458"/>
      <c r="C187" s="125" t="s">
        <v>3</v>
      </c>
      <c r="D187" s="144">
        <f>SUM(D178:D186)</f>
        <v>0</v>
      </c>
      <c r="E187" s="144">
        <f t="shared" ref="E187:I187" si="66">SUM(E178:E186)</f>
        <v>0</v>
      </c>
      <c r="F187" s="144">
        <f t="shared" si="66"/>
        <v>0</v>
      </c>
      <c r="G187" s="144">
        <f t="shared" si="66"/>
        <v>0</v>
      </c>
      <c r="H187" s="144">
        <f t="shared" si="66"/>
        <v>0</v>
      </c>
      <c r="I187" s="144">
        <f t="shared" si="66"/>
        <v>0</v>
      </c>
      <c r="J187" s="144">
        <f t="shared" si="61"/>
        <v>0</v>
      </c>
    </row>
    <row r="188" spans="1:14" ht="21.75" customHeight="1" x14ac:dyDescent="0.25">
      <c r="A188" s="478" t="s">
        <v>67</v>
      </c>
      <c r="B188" s="479"/>
      <c r="C188" s="127" t="s">
        <v>3</v>
      </c>
      <c r="D188" s="148">
        <f>D102+D110+D119+D128+D137+D146+D155+D176+D187</f>
        <v>0</v>
      </c>
      <c r="E188" s="148">
        <f t="shared" ref="E188:I188" si="67">E102+E110+E119+E128+E137+E146+E155+E176+E187</f>
        <v>0</v>
      </c>
      <c r="F188" s="148">
        <f t="shared" si="67"/>
        <v>0</v>
      </c>
      <c r="G188" s="148">
        <f t="shared" si="67"/>
        <v>0</v>
      </c>
      <c r="H188" s="148">
        <f t="shared" si="67"/>
        <v>0</v>
      </c>
      <c r="I188" s="148">
        <f t="shared" si="67"/>
        <v>0</v>
      </c>
      <c r="J188" s="148">
        <f>J102+J110+J119+J128+J137+J146+J155+J176+J187</f>
        <v>0</v>
      </c>
      <c r="K188" s="151" t="str">
        <f>IF(J96&gt;0,J188/J96,"")</f>
        <v/>
      </c>
    </row>
    <row r="189" spans="1:14" ht="4.5" customHeight="1" x14ac:dyDescent="0.25">
      <c r="A189" s="120"/>
      <c r="B189" s="138"/>
      <c r="C189" s="121"/>
      <c r="D189" s="26"/>
      <c r="E189" s="26"/>
      <c r="F189" s="26"/>
      <c r="G189" s="26"/>
      <c r="H189" s="26"/>
      <c r="I189" s="26"/>
      <c r="J189" s="126"/>
      <c r="K189" s="151"/>
    </row>
    <row r="190" spans="1:14" x14ac:dyDescent="0.25">
      <c r="A190" s="37"/>
      <c r="K190" s="151"/>
    </row>
    <row r="191" spans="1:14" ht="19.5" customHeight="1" x14ac:dyDescent="0.25">
      <c r="A191" s="475" t="s">
        <v>69</v>
      </c>
      <c r="B191" s="475"/>
      <c r="C191" s="124" t="s">
        <v>3</v>
      </c>
      <c r="D191" s="169">
        <f t="shared" ref="D191:I191" si="68">D96-D188</f>
        <v>0</v>
      </c>
      <c r="E191" s="169">
        <f t="shared" si="68"/>
        <v>0</v>
      </c>
      <c r="F191" s="169">
        <f t="shared" si="68"/>
        <v>0</v>
      </c>
      <c r="G191" s="169">
        <f t="shared" si="68"/>
        <v>0</v>
      </c>
      <c r="H191" s="169">
        <f t="shared" si="68"/>
        <v>0</v>
      </c>
      <c r="I191" s="169">
        <f t="shared" si="68"/>
        <v>0</v>
      </c>
      <c r="J191" s="170">
        <f>SUM(D191:I191)</f>
        <v>0</v>
      </c>
      <c r="K191" s="151" t="str">
        <f>IF(J96&gt;0,J191/J96,"")</f>
        <v/>
      </c>
    </row>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sheetData>
  <mergeCells count="74">
    <mergeCell ref="A191:B191"/>
    <mergeCell ref="A102:B102"/>
    <mergeCell ref="A104:A109"/>
    <mergeCell ref="A110:B110"/>
    <mergeCell ref="A155:B155"/>
    <mergeCell ref="A188:B188"/>
    <mergeCell ref="A119:B119"/>
    <mergeCell ref="A128:B128"/>
    <mergeCell ref="A137:B137"/>
    <mergeCell ref="L56:N56"/>
    <mergeCell ref="A63:B63"/>
    <mergeCell ref="A96:B96"/>
    <mergeCell ref="A18:B18"/>
    <mergeCell ref="A56:A61"/>
    <mergeCell ref="A20:A25"/>
    <mergeCell ref="A27:B27"/>
    <mergeCell ref="A83:B83"/>
    <mergeCell ref="A84:B84"/>
    <mergeCell ref="A86:B86"/>
    <mergeCell ref="A87:B87"/>
    <mergeCell ref="A88:B88"/>
    <mergeCell ref="L58:N58"/>
    <mergeCell ref="A74:B74"/>
    <mergeCell ref="A75:B75"/>
    <mergeCell ref="A76:B76"/>
    <mergeCell ref="A77:B77"/>
    <mergeCell ref="D1:I1"/>
    <mergeCell ref="A4:A9"/>
    <mergeCell ref="A10:B10"/>
    <mergeCell ref="A12:A17"/>
    <mergeCell ref="A54:B54"/>
    <mergeCell ref="A67:B67"/>
    <mergeCell ref="A68:B68"/>
    <mergeCell ref="A69:B69"/>
    <mergeCell ref="A73:B73"/>
    <mergeCell ref="A29:A34"/>
    <mergeCell ref="A36:B36"/>
    <mergeCell ref="A38:A43"/>
    <mergeCell ref="A45:B45"/>
    <mergeCell ref="A47:A52"/>
    <mergeCell ref="A165:B165"/>
    <mergeCell ref="A158:B158"/>
    <mergeCell ref="A159:B159"/>
    <mergeCell ref="A160:B160"/>
    <mergeCell ref="A164:B164"/>
    <mergeCell ref="A187:B187"/>
    <mergeCell ref="A175:B175"/>
    <mergeCell ref="A179:B179"/>
    <mergeCell ref="A180:B180"/>
    <mergeCell ref="A181:B181"/>
    <mergeCell ref="A182:B182"/>
    <mergeCell ref="A183:B183"/>
    <mergeCell ref="A184:B184"/>
    <mergeCell ref="A185:B185"/>
    <mergeCell ref="A186:B186"/>
    <mergeCell ref="A176:B176"/>
    <mergeCell ref="A166:B166"/>
    <mergeCell ref="A167:B167"/>
    <mergeCell ref="A168:B168"/>
    <mergeCell ref="A169:B169"/>
    <mergeCell ref="A178:B178"/>
    <mergeCell ref="A94:B94"/>
    <mergeCell ref="A95:B95"/>
    <mergeCell ref="A89:B89"/>
    <mergeCell ref="A90:B90"/>
    <mergeCell ref="A91:B91"/>
    <mergeCell ref="A92:B92"/>
    <mergeCell ref="A93:B93"/>
    <mergeCell ref="A112:A118"/>
    <mergeCell ref="A121:A127"/>
    <mergeCell ref="A130:A136"/>
    <mergeCell ref="A139:A145"/>
    <mergeCell ref="A148:A154"/>
    <mergeCell ref="A146:B146"/>
  </mergeCells>
  <dataValidations xWindow="1307" yWindow="337" count="3">
    <dataValidation type="whole" operator="greaterThanOrEqual" allowBlank="1" showInputMessage="1" showErrorMessage="1" error="Aastate arv peab olema vähemalt 1" promptTitle="Vara kasulik eluiga" prompt="Aastate arv peab olema vähemalt 1" sqref="L4:L9 L39:L45 L30:L36 L21:L27 L48:L53 L13:L18">
      <formula1>1</formula1>
    </dataValidation>
    <dataValidation type="whole" allowBlank="1" showInputMessage="1" showErrorMessage="1" error="Aastanumber on väljaspool projektiperioodi" sqref="N57 N4:N55">
      <formula1>$D$2</formula1>
      <formula2>$I$2</formula2>
    </dataValidation>
    <dataValidation type="list" allowBlank="1" showInputMessage="1" showErrorMessage="1" prompt="Vali kuu rippmenüüst" sqref="M4:M9 M13:M18 M21:M27 M30:M36 M39:M45 M48:M53">
      <formula1>$AB$2:$AB$13</formula1>
    </dataValidation>
  </dataValidation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B871"/>
  </sheetPr>
  <dimension ref="A1:N160"/>
  <sheetViews>
    <sheetView showGridLines="0" zoomScaleNormal="100" workbookViewId="0">
      <pane xSplit="2" topLeftCell="C1" activePane="topRight" state="frozen"/>
      <selection pane="topRight" activeCell="H137" sqref="H137"/>
    </sheetView>
  </sheetViews>
  <sheetFormatPr defaultRowHeight="15" x14ac:dyDescent="0.25"/>
  <cols>
    <col min="1" max="1" width="16.5703125" style="117" customWidth="1"/>
    <col min="2" max="2" width="34" style="118" customWidth="1"/>
    <col min="3" max="3" width="6.85546875" style="1" customWidth="1"/>
    <col min="4" max="8" width="12.28515625" style="1" customWidth="1"/>
    <col min="9" max="9" width="16.42578125" style="2" customWidth="1"/>
    <col min="10" max="10" width="9.140625" style="1"/>
    <col min="11" max="11" width="17.28515625" style="1" customWidth="1"/>
    <col min="12" max="12" width="12.85546875" style="1" customWidth="1"/>
    <col min="13" max="13" width="12.7109375" style="1" customWidth="1"/>
    <col min="14" max="14" width="13.85546875" style="1" customWidth="1"/>
    <col min="15" max="16384" width="9.140625" style="117"/>
  </cols>
  <sheetData>
    <row r="1" spans="1:14" ht="25.5" customHeight="1" x14ac:dyDescent="0.25">
      <c r="A1" s="149" t="s">
        <v>196</v>
      </c>
      <c r="D1" s="267" t="s">
        <v>128</v>
      </c>
      <c r="E1" s="267"/>
      <c r="F1" s="267"/>
      <c r="G1" s="267"/>
      <c r="H1" s="267"/>
      <c r="I1" s="269"/>
      <c r="K1" s="195" t="s">
        <v>224</v>
      </c>
    </row>
    <row r="2" spans="1:14" ht="42" customHeight="1" x14ac:dyDescent="0.25">
      <c r="A2" s="130"/>
      <c r="B2" s="136"/>
      <c r="C2" s="123" t="s">
        <v>2</v>
      </c>
      <c r="D2" s="180">
        <v>2011</v>
      </c>
      <c r="E2" s="180">
        <f>D2+1</f>
        <v>2012</v>
      </c>
      <c r="F2" s="180">
        <f t="shared" ref="F2:H2" si="0">E2+1</f>
        <v>2013</v>
      </c>
      <c r="G2" s="180">
        <f t="shared" si="0"/>
        <v>2014</v>
      </c>
      <c r="H2" s="233">
        <f t="shared" si="0"/>
        <v>2015</v>
      </c>
      <c r="I2" s="180" t="s">
        <v>65</v>
      </c>
      <c r="K2" s="150" t="s">
        <v>63</v>
      </c>
      <c r="L2" s="192" t="s">
        <v>113</v>
      </c>
      <c r="M2" s="192" t="s">
        <v>114</v>
      </c>
      <c r="N2" s="192" t="s">
        <v>225</v>
      </c>
    </row>
    <row r="3" spans="1:14" ht="4.5" customHeight="1" x14ac:dyDescent="0.25">
      <c r="A3" s="132"/>
      <c r="B3" s="137"/>
      <c r="C3" s="133"/>
      <c r="D3" s="134"/>
      <c r="E3" s="134"/>
      <c r="F3" s="134"/>
      <c r="G3" s="134"/>
      <c r="H3" s="134"/>
      <c r="I3" s="135"/>
      <c r="K3" s="141"/>
      <c r="L3" s="122"/>
      <c r="M3" s="122"/>
      <c r="N3" s="122"/>
    </row>
    <row r="4" spans="1:14" ht="19.5" customHeight="1" x14ac:dyDescent="0.25">
      <c r="A4" s="486" t="s">
        <v>60</v>
      </c>
      <c r="B4" s="486"/>
      <c r="C4" s="182" t="s">
        <v>3</v>
      </c>
      <c r="D4" s="143"/>
      <c r="E4" s="143"/>
      <c r="F4" s="143"/>
      <c r="G4" s="143"/>
      <c r="H4" s="143"/>
      <c r="I4" s="188">
        <f>SUM(D4:H4)</f>
        <v>0</v>
      </c>
      <c r="K4" s="152" t="s">
        <v>66</v>
      </c>
      <c r="L4" s="152" t="s">
        <v>66</v>
      </c>
      <c r="M4" s="152" t="s">
        <v>66</v>
      </c>
      <c r="N4" s="152" t="s">
        <v>66</v>
      </c>
    </row>
    <row r="5" spans="1:14" ht="4.5" customHeight="1" x14ac:dyDescent="0.25">
      <c r="A5" s="120"/>
      <c r="B5" s="138"/>
      <c r="C5" s="121"/>
      <c r="D5" s="145"/>
      <c r="E5" s="145"/>
      <c r="F5" s="145"/>
      <c r="G5" s="145"/>
      <c r="H5" s="145"/>
      <c r="I5" s="146"/>
      <c r="K5" s="4"/>
      <c r="L5" s="121"/>
      <c r="M5" s="121"/>
      <c r="N5" s="122"/>
    </row>
    <row r="6" spans="1:14" ht="16.5" customHeight="1" x14ac:dyDescent="0.25">
      <c r="A6" s="477" t="s">
        <v>61</v>
      </c>
      <c r="B6" s="183" t="s">
        <v>32</v>
      </c>
      <c r="C6" s="182" t="s">
        <v>3</v>
      </c>
      <c r="D6" s="143"/>
      <c r="E6" s="143"/>
      <c r="F6" s="143"/>
      <c r="G6" s="143"/>
      <c r="H6" s="143"/>
      <c r="I6" s="188">
        <f t="shared" ref="I6:I12" si="1">SUM(D6:H6)</f>
        <v>0</v>
      </c>
      <c r="K6" s="119"/>
      <c r="L6" s="119"/>
      <c r="M6" s="119"/>
      <c r="N6" s="193">
        <f t="shared" ref="N6:N11" si="2">IF(L6=$L$149,M6+K6-1,M6+K6)</f>
        <v>0</v>
      </c>
    </row>
    <row r="7" spans="1:14" ht="16.5" customHeight="1" x14ac:dyDescent="0.25">
      <c r="A7" s="477"/>
      <c r="B7" s="183" t="s">
        <v>33</v>
      </c>
      <c r="C7" s="182" t="s">
        <v>3</v>
      </c>
      <c r="D7" s="143"/>
      <c r="E7" s="143"/>
      <c r="F7" s="143"/>
      <c r="G7" s="143"/>
      <c r="H7" s="143"/>
      <c r="I7" s="188">
        <f t="shared" si="1"/>
        <v>0</v>
      </c>
      <c r="K7" s="119"/>
      <c r="L7" s="119"/>
      <c r="M7" s="119"/>
      <c r="N7" s="193">
        <f t="shared" si="2"/>
        <v>0</v>
      </c>
    </row>
    <row r="8" spans="1:14" ht="16.5" customHeight="1" x14ac:dyDescent="0.25">
      <c r="A8" s="477"/>
      <c r="B8" s="183" t="s">
        <v>34</v>
      </c>
      <c r="C8" s="182" t="s">
        <v>3</v>
      </c>
      <c r="D8" s="143"/>
      <c r="E8" s="143"/>
      <c r="F8" s="143"/>
      <c r="G8" s="143"/>
      <c r="H8" s="143"/>
      <c r="I8" s="188">
        <f t="shared" si="1"/>
        <v>0</v>
      </c>
      <c r="K8" s="119"/>
      <c r="L8" s="119"/>
      <c r="M8" s="119"/>
      <c r="N8" s="193">
        <f t="shared" si="2"/>
        <v>0</v>
      </c>
    </row>
    <row r="9" spans="1:14" ht="16.5" customHeight="1" x14ac:dyDescent="0.25">
      <c r="A9" s="477"/>
      <c r="B9" s="183" t="s">
        <v>35</v>
      </c>
      <c r="C9" s="182" t="s">
        <v>3</v>
      </c>
      <c r="D9" s="143"/>
      <c r="E9" s="143"/>
      <c r="F9" s="143"/>
      <c r="G9" s="143"/>
      <c r="H9" s="143"/>
      <c r="I9" s="188">
        <f t="shared" si="1"/>
        <v>0</v>
      </c>
      <c r="K9" s="119"/>
      <c r="L9" s="119"/>
      <c r="M9" s="119"/>
      <c r="N9" s="193">
        <f t="shared" si="2"/>
        <v>0</v>
      </c>
    </row>
    <row r="10" spans="1:14" ht="16.5" customHeight="1" x14ac:dyDescent="0.25">
      <c r="A10" s="477"/>
      <c r="B10" s="183" t="s">
        <v>36</v>
      </c>
      <c r="C10" s="182" t="s">
        <v>3</v>
      </c>
      <c r="D10" s="143"/>
      <c r="E10" s="143"/>
      <c r="F10" s="143"/>
      <c r="G10" s="143"/>
      <c r="H10" s="143"/>
      <c r="I10" s="188">
        <f t="shared" si="1"/>
        <v>0</v>
      </c>
      <c r="K10" s="119"/>
      <c r="L10" s="119"/>
      <c r="M10" s="119"/>
      <c r="N10" s="193">
        <f t="shared" si="2"/>
        <v>0</v>
      </c>
    </row>
    <row r="11" spans="1:14" ht="16.5" customHeight="1" x14ac:dyDescent="0.25">
      <c r="A11" s="477"/>
      <c r="B11" s="183" t="s">
        <v>37</v>
      </c>
      <c r="C11" s="182" t="s">
        <v>3</v>
      </c>
      <c r="D11" s="143"/>
      <c r="E11" s="143"/>
      <c r="F11" s="143"/>
      <c r="G11" s="143"/>
      <c r="H11" s="143"/>
      <c r="I11" s="188">
        <f t="shared" si="1"/>
        <v>0</v>
      </c>
      <c r="K11" s="119"/>
      <c r="L11" s="119"/>
      <c r="M11" s="119"/>
      <c r="N11" s="193">
        <f t="shared" si="2"/>
        <v>0</v>
      </c>
    </row>
    <row r="12" spans="1:14" ht="20.25" customHeight="1" x14ac:dyDescent="0.25">
      <c r="A12" s="485" t="s">
        <v>62</v>
      </c>
      <c r="B12" s="485"/>
      <c r="C12" s="189" t="s">
        <v>3</v>
      </c>
      <c r="D12" s="188">
        <f>SUM(D6:D11)</f>
        <v>0</v>
      </c>
      <c r="E12" s="188">
        <f t="shared" ref="E12:H12" si="3">SUM(E6:E11)</f>
        <v>0</v>
      </c>
      <c r="F12" s="188">
        <f t="shared" si="3"/>
        <v>0</v>
      </c>
      <c r="G12" s="188">
        <f t="shared" si="3"/>
        <v>0</v>
      </c>
      <c r="H12" s="188">
        <f t="shared" si="3"/>
        <v>0</v>
      </c>
      <c r="I12" s="188">
        <f t="shared" si="1"/>
        <v>0</v>
      </c>
      <c r="K12" s="246"/>
      <c r="L12" s="247"/>
      <c r="M12" s="247"/>
      <c r="N12" s="248"/>
    </row>
    <row r="13" spans="1:14" ht="4.5" customHeight="1" x14ac:dyDescent="0.25">
      <c r="A13" s="120"/>
      <c r="B13" s="138"/>
      <c r="C13" s="121"/>
      <c r="D13" s="145"/>
      <c r="E13" s="145"/>
      <c r="F13" s="145"/>
      <c r="G13" s="145"/>
      <c r="H13" s="145"/>
      <c r="I13" s="146"/>
      <c r="K13" s="249"/>
      <c r="L13" s="250"/>
      <c r="M13" s="250"/>
      <c r="N13" s="251"/>
    </row>
    <row r="14" spans="1:14" ht="16.5" customHeight="1" x14ac:dyDescent="0.25">
      <c r="A14" s="477" t="s">
        <v>150</v>
      </c>
      <c r="B14" s="183" t="s">
        <v>156</v>
      </c>
      <c r="C14" s="185" t="s">
        <v>3</v>
      </c>
      <c r="D14" s="143"/>
      <c r="E14" s="143"/>
      <c r="F14" s="143"/>
      <c r="G14" s="143"/>
      <c r="H14" s="143"/>
      <c r="I14" s="188">
        <f t="shared" ref="I14:I20" si="4">SUM(D14:H14)</f>
        <v>0</v>
      </c>
      <c r="K14" s="119"/>
      <c r="L14" s="119"/>
      <c r="M14" s="119"/>
      <c r="N14" s="193">
        <f t="shared" ref="N14:N19" si="5">IF(L14=$L$149,M14+K14-1,M14+K14)</f>
        <v>0</v>
      </c>
    </row>
    <row r="15" spans="1:14" ht="16.5" customHeight="1" x14ac:dyDescent="0.25">
      <c r="A15" s="477"/>
      <c r="B15" s="183" t="s">
        <v>157</v>
      </c>
      <c r="C15" s="185" t="s">
        <v>3</v>
      </c>
      <c r="D15" s="143"/>
      <c r="E15" s="143"/>
      <c r="F15" s="143"/>
      <c r="G15" s="143"/>
      <c r="H15" s="143"/>
      <c r="I15" s="188">
        <f t="shared" si="4"/>
        <v>0</v>
      </c>
      <c r="K15" s="119"/>
      <c r="L15" s="119"/>
      <c r="M15" s="119"/>
      <c r="N15" s="193">
        <f t="shared" si="5"/>
        <v>0</v>
      </c>
    </row>
    <row r="16" spans="1:14" ht="16.5" customHeight="1" x14ac:dyDescent="0.25">
      <c r="A16" s="477"/>
      <c r="B16" s="183" t="s">
        <v>158</v>
      </c>
      <c r="C16" s="185" t="s">
        <v>3</v>
      </c>
      <c r="D16" s="143"/>
      <c r="E16" s="143"/>
      <c r="F16" s="143"/>
      <c r="G16" s="143"/>
      <c r="H16" s="143"/>
      <c r="I16" s="188">
        <f t="shared" si="4"/>
        <v>0</v>
      </c>
      <c r="K16" s="119"/>
      <c r="L16" s="119"/>
      <c r="M16" s="119"/>
      <c r="N16" s="193">
        <f t="shared" si="5"/>
        <v>0</v>
      </c>
    </row>
    <row r="17" spans="1:14" ht="16.5" customHeight="1" x14ac:dyDescent="0.25">
      <c r="A17" s="477"/>
      <c r="B17" s="183" t="s">
        <v>159</v>
      </c>
      <c r="C17" s="185" t="s">
        <v>3</v>
      </c>
      <c r="D17" s="143"/>
      <c r="E17" s="143"/>
      <c r="F17" s="143"/>
      <c r="G17" s="143"/>
      <c r="H17" s="143"/>
      <c r="I17" s="188">
        <f t="shared" si="4"/>
        <v>0</v>
      </c>
      <c r="K17" s="119"/>
      <c r="L17" s="119"/>
      <c r="M17" s="119"/>
      <c r="N17" s="193">
        <f t="shared" si="5"/>
        <v>0</v>
      </c>
    </row>
    <row r="18" spans="1:14" ht="16.5" customHeight="1" x14ac:dyDescent="0.25">
      <c r="A18" s="477"/>
      <c r="B18" s="183" t="s">
        <v>160</v>
      </c>
      <c r="C18" s="185" t="s">
        <v>3</v>
      </c>
      <c r="D18" s="143"/>
      <c r="E18" s="143"/>
      <c r="F18" s="143"/>
      <c r="G18" s="143"/>
      <c r="H18" s="143"/>
      <c r="I18" s="188">
        <f t="shared" si="4"/>
        <v>0</v>
      </c>
      <c r="K18" s="119"/>
      <c r="L18" s="119"/>
      <c r="M18" s="119"/>
      <c r="N18" s="193">
        <f t="shared" si="5"/>
        <v>0</v>
      </c>
    </row>
    <row r="19" spans="1:14" ht="16.5" customHeight="1" x14ac:dyDescent="0.25">
      <c r="A19" s="477"/>
      <c r="B19" s="183" t="s">
        <v>161</v>
      </c>
      <c r="C19" s="185" t="s">
        <v>3</v>
      </c>
      <c r="D19" s="143"/>
      <c r="E19" s="143"/>
      <c r="F19" s="143"/>
      <c r="G19" s="143"/>
      <c r="H19" s="143"/>
      <c r="I19" s="188">
        <f t="shared" si="4"/>
        <v>0</v>
      </c>
      <c r="K19" s="119"/>
      <c r="L19" s="119"/>
      <c r="M19" s="119"/>
      <c r="N19" s="193">
        <f t="shared" si="5"/>
        <v>0</v>
      </c>
    </row>
    <row r="20" spans="1:14" ht="16.5" customHeight="1" x14ac:dyDescent="0.25">
      <c r="A20" s="480" t="s">
        <v>145</v>
      </c>
      <c r="B20" s="481"/>
      <c r="C20" s="189" t="s">
        <v>3</v>
      </c>
      <c r="D20" s="188">
        <f>SUM(D14:D19)</f>
        <v>0</v>
      </c>
      <c r="E20" s="188">
        <f t="shared" ref="E20:H20" si="6">SUM(E14:E19)</f>
        <v>0</v>
      </c>
      <c r="F20" s="188">
        <f t="shared" si="6"/>
        <v>0</v>
      </c>
      <c r="G20" s="188">
        <f t="shared" si="6"/>
        <v>0</v>
      </c>
      <c r="H20" s="188">
        <f t="shared" si="6"/>
        <v>0</v>
      </c>
      <c r="I20" s="188">
        <f t="shared" si="4"/>
        <v>0</v>
      </c>
      <c r="K20" s="246"/>
      <c r="L20" s="247"/>
      <c r="M20" s="247"/>
      <c r="N20" s="248"/>
    </row>
    <row r="21" spans="1:14" ht="4.5" customHeight="1" x14ac:dyDescent="0.25">
      <c r="A21" s="120"/>
      <c r="B21" s="138"/>
      <c r="C21" s="121"/>
      <c r="D21" s="145"/>
      <c r="E21" s="145"/>
      <c r="F21" s="145"/>
      <c r="G21" s="145"/>
      <c r="H21" s="145"/>
      <c r="I21" s="146"/>
      <c r="K21" s="22"/>
      <c r="L21" s="252"/>
      <c r="M21" s="252"/>
      <c r="N21" s="253"/>
    </row>
    <row r="22" spans="1:14" ht="16.5" customHeight="1" x14ac:dyDescent="0.25">
      <c r="A22" s="477" t="s">
        <v>151</v>
      </c>
      <c r="B22" s="183" t="s">
        <v>179</v>
      </c>
      <c r="C22" s="185" t="s">
        <v>3</v>
      </c>
      <c r="D22" s="143"/>
      <c r="E22" s="143"/>
      <c r="F22" s="143"/>
      <c r="G22" s="143"/>
      <c r="H22" s="143"/>
      <c r="I22" s="188">
        <f t="shared" ref="I22:I28" si="7">SUM(D22:H22)</f>
        <v>0</v>
      </c>
      <c r="K22" s="22"/>
      <c r="L22" s="252"/>
      <c r="M22" s="252"/>
      <c r="N22" s="253"/>
    </row>
    <row r="23" spans="1:14" ht="16.5" customHeight="1" x14ac:dyDescent="0.25">
      <c r="A23" s="477"/>
      <c r="B23" s="183" t="s">
        <v>179</v>
      </c>
      <c r="C23" s="185" t="s">
        <v>3</v>
      </c>
      <c r="D23" s="143"/>
      <c r="E23" s="143"/>
      <c r="F23" s="143"/>
      <c r="G23" s="143"/>
      <c r="H23" s="143"/>
      <c r="I23" s="188">
        <f t="shared" si="7"/>
        <v>0</v>
      </c>
      <c r="K23" s="22"/>
      <c r="L23" s="252"/>
      <c r="M23" s="252"/>
      <c r="N23" s="253"/>
    </row>
    <row r="24" spans="1:14" ht="16.5" customHeight="1" x14ac:dyDescent="0.25">
      <c r="A24" s="477"/>
      <c r="B24" s="183" t="s">
        <v>179</v>
      </c>
      <c r="C24" s="185" t="s">
        <v>3</v>
      </c>
      <c r="D24" s="143"/>
      <c r="E24" s="143"/>
      <c r="F24" s="143"/>
      <c r="G24" s="143"/>
      <c r="H24" s="143"/>
      <c r="I24" s="188">
        <f t="shared" si="7"/>
        <v>0</v>
      </c>
      <c r="K24" s="22"/>
      <c r="L24" s="252"/>
      <c r="M24" s="252"/>
      <c r="N24" s="253"/>
    </row>
    <row r="25" spans="1:14" ht="16.5" customHeight="1" x14ac:dyDescent="0.25">
      <c r="A25" s="477"/>
      <c r="B25" s="183" t="s">
        <v>179</v>
      </c>
      <c r="C25" s="185" t="s">
        <v>3</v>
      </c>
      <c r="D25" s="143"/>
      <c r="E25" s="143"/>
      <c r="F25" s="143"/>
      <c r="G25" s="143"/>
      <c r="H25" s="143"/>
      <c r="I25" s="188">
        <f t="shared" si="7"/>
        <v>0</v>
      </c>
      <c r="K25" s="22"/>
      <c r="L25" s="252"/>
      <c r="M25" s="252"/>
      <c r="N25" s="253"/>
    </row>
    <row r="26" spans="1:14" ht="16.5" customHeight="1" x14ac:dyDescent="0.25">
      <c r="A26" s="477"/>
      <c r="B26" s="183" t="s">
        <v>179</v>
      </c>
      <c r="C26" s="185" t="s">
        <v>3</v>
      </c>
      <c r="D26" s="143"/>
      <c r="E26" s="143"/>
      <c r="F26" s="143"/>
      <c r="G26" s="143"/>
      <c r="H26" s="143"/>
      <c r="I26" s="188">
        <f t="shared" si="7"/>
        <v>0</v>
      </c>
      <c r="K26" s="22"/>
      <c r="L26" s="252"/>
      <c r="M26" s="252"/>
      <c r="N26" s="253"/>
    </row>
    <row r="27" spans="1:14" ht="16.5" customHeight="1" x14ac:dyDescent="0.25">
      <c r="A27" s="477"/>
      <c r="B27" s="183" t="s">
        <v>179</v>
      </c>
      <c r="C27" s="185" t="s">
        <v>3</v>
      </c>
      <c r="D27" s="143"/>
      <c r="E27" s="143"/>
      <c r="F27" s="143"/>
      <c r="G27" s="143"/>
      <c r="H27" s="143"/>
      <c r="I27" s="188">
        <f t="shared" si="7"/>
        <v>0</v>
      </c>
      <c r="K27" s="22"/>
      <c r="L27" s="252"/>
      <c r="M27" s="252"/>
      <c r="N27" s="253"/>
    </row>
    <row r="28" spans="1:14" ht="16.5" customHeight="1" x14ac:dyDescent="0.25">
      <c r="A28" s="480" t="s">
        <v>152</v>
      </c>
      <c r="B28" s="481"/>
      <c r="C28" s="189" t="s">
        <v>3</v>
      </c>
      <c r="D28" s="188">
        <f>SUM(D22:D27)</f>
        <v>0</v>
      </c>
      <c r="E28" s="188">
        <f t="shared" ref="E28:H28" si="8">SUM(E22:E27)</f>
        <v>0</v>
      </c>
      <c r="F28" s="188">
        <f t="shared" si="8"/>
        <v>0</v>
      </c>
      <c r="G28" s="188">
        <f t="shared" si="8"/>
        <v>0</v>
      </c>
      <c r="H28" s="188">
        <f t="shared" si="8"/>
        <v>0</v>
      </c>
      <c r="I28" s="188">
        <f t="shared" si="7"/>
        <v>0</v>
      </c>
      <c r="K28" s="22"/>
      <c r="L28" s="252"/>
      <c r="M28" s="252"/>
      <c r="N28" s="253"/>
    </row>
    <row r="29" spans="1:14" ht="4.5" customHeight="1" x14ac:dyDescent="0.25">
      <c r="A29" s="120"/>
      <c r="B29" s="138"/>
      <c r="C29" s="121"/>
      <c r="D29" s="145"/>
      <c r="E29" s="145"/>
      <c r="F29" s="145"/>
      <c r="G29" s="145"/>
      <c r="H29" s="145"/>
      <c r="I29" s="146"/>
      <c r="K29" s="249"/>
      <c r="L29" s="250"/>
      <c r="M29" s="250"/>
      <c r="N29" s="251"/>
    </row>
    <row r="30" spans="1:14" ht="16.5" customHeight="1" x14ac:dyDescent="0.25">
      <c r="A30" s="477" t="s">
        <v>153</v>
      </c>
      <c r="B30" s="183" t="s">
        <v>180</v>
      </c>
      <c r="C30" s="185" t="s">
        <v>3</v>
      </c>
      <c r="D30" s="143"/>
      <c r="E30" s="143"/>
      <c r="F30" s="143"/>
      <c r="G30" s="143"/>
      <c r="H30" s="143"/>
      <c r="I30" s="188">
        <f t="shared" ref="I30:I36" si="9">SUM(D30:H30)</f>
        <v>0</v>
      </c>
      <c r="K30" s="119"/>
      <c r="L30" s="119"/>
      <c r="M30" s="119"/>
      <c r="N30" s="193">
        <f t="shared" ref="N30:N35" si="10">IF(L30=$L$149,M30+K30-1,M30+K30)</f>
        <v>0</v>
      </c>
    </row>
    <row r="31" spans="1:14" ht="16.5" customHeight="1" x14ac:dyDescent="0.25">
      <c r="A31" s="477"/>
      <c r="B31" s="183" t="s">
        <v>181</v>
      </c>
      <c r="C31" s="185" t="s">
        <v>3</v>
      </c>
      <c r="D31" s="143"/>
      <c r="E31" s="143"/>
      <c r="F31" s="143"/>
      <c r="G31" s="143"/>
      <c r="H31" s="143"/>
      <c r="I31" s="188">
        <f t="shared" si="9"/>
        <v>0</v>
      </c>
      <c r="K31" s="119"/>
      <c r="L31" s="119"/>
      <c r="M31" s="119"/>
      <c r="N31" s="193">
        <f t="shared" si="10"/>
        <v>0</v>
      </c>
    </row>
    <row r="32" spans="1:14" ht="16.5" customHeight="1" x14ac:dyDescent="0.25">
      <c r="A32" s="477"/>
      <c r="B32" s="183" t="s">
        <v>182</v>
      </c>
      <c r="C32" s="185" t="s">
        <v>3</v>
      </c>
      <c r="D32" s="143"/>
      <c r="E32" s="143"/>
      <c r="F32" s="143"/>
      <c r="G32" s="143"/>
      <c r="H32" s="143"/>
      <c r="I32" s="188">
        <f t="shared" si="9"/>
        <v>0</v>
      </c>
      <c r="K32" s="119"/>
      <c r="L32" s="119"/>
      <c r="M32" s="119"/>
      <c r="N32" s="193">
        <f t="shared" si="10"/>
        <v>0</v>
      </c>
    </row>
    <row r="33" spans="1:14" ht="16.5" customHeight="1" x14ac:dyDescent="0.25">
      <c r="A33" s="477"/>
      <c r="B33" s="183" t="s">
        <v>183</v>
      </c>
      <c r="C33" s="185" t="s">
        <v>3</v>
      </c>
      <c r="D33" s="143"/>
      <c r="E33" s="143"/>
      <c r="F33" s="143"/>
      <c r="G33" s="143"/>
      <c r="H33" s="143"/>
      <c r="I33" s="188">
        <f t="shared" si="9"/>
        <v>0</v>
      </c>
      <c r="K33" s="119"/>
      <c r="L33" s="119"/>
      <c r="M33" s="119"/>
      <c r="N33" s="193">
        <f t="shared" si="10"/>
        <v>0</v>
      </c>
    </row>
    <row r="34" spans="1:14" ht="16.5" customHeight="1" x14ac:dyDescent="0.25">
      <c r="A34" s="477"/>
      <c r="B34" s="183" t="s">
        <v>147</v>
      </c>
      <c r="C34" s="185" t="s">
        <v>3</v>
      </c>
      <c r="D34" s="143"/>
      <c r="E34" s="143"/>
      <c r="F34" s="143"/>
      <c r="G34" s="143"/>
      <c r="H34" s="143"/>
      <c r="I34" s="188">
        <f t="shared" si="9"/>
        <v>0</v>
      </c>
      <c r="K34" s="119"/>
      <c r="L34" s="119"/>
      <c r="M34" s="119"/>
      <c r="N34" s="193">
        <f t="shared" si="10"/>
        <v>0</v>
      </c>
    </row>
    <row r="35" spans="1:14" ht="16.5" customHeight="1" x14ac:dyDescent="0.25">
      <c r="A35" s="477"/>
      <c r="B35" s="183" t="s">
        <v>148</v>
      </c>
      <c r="C35" s="185" t="s">
        <v>3</v>
      </c>
      <c r="D35" s="143"/>
      <c r="E35" s="143"/>
      <c r="F35" s="143"/>
      <c r="G35" s="143"/>
      <c r="H35" s="143"/>
      <c r="I35" s="188">
        <f t="shared" si="9"/>
        <v>0</v>
      </c>
      <c r="K35" s="119"/>
      <c r="L35" s="119"/>
      <c r="M35" s="119"/>
      <c r="N35" s="193">
        <f t="shared" si="10"/>
        <v>0</v>
      </c>
    </row>
    <row r="36" spans="1:14" ht="16.5" customHeight="1" x14ac:dyDescent="0.25">
      <c r="A36" s="480" t="s">
        <v>149</v>
      </c>
      <c r="B36" s="481"/>
      <c r="C36" s="189" t="s">
        <v>3</v>
      </c>
      <c r="D36" s="188">
        <f>SUM(D30:D35)</f>
        <v>0</v>
      </c>
      <c r="E36" s="188">
        <f t="shared" ref="E36:H36" si="11">SUM(E30:E35)</f>
        <v>0</v>
      </c>
      <c r="F36" s="188">
        <f t="shared" si="11"/>
        <v>0</v>
      </c>
      <c r="G36" s="188">
        <f t="shared" si="11"/>
        <v>0</v>
      </c>
      <c r="H36" s="188">
        <f t="shared" si="11"/>
        <v>0</v>
      </c>
      <c r="I36" s="188">
        <f t="shared" si="9"/>
        <v>0</v>
      </c>
      <c r="K36" s="246"/>
      <c r="L36" s="247"/>
      <c r="M36" s="247"/>
      <c r="N36" s="248"/>
    </row>
    <row r="37" spans="1:14" ht="4.5" customHeight="1" x14ac:dyDescent="0.25">
      <c r="A37" s="120"/>
      <c r="B37" s="138"/>
      <c r="C37" s="121"/>
      <c r="D37" s="145"/>
      <c r="E37" s="145"/>
      <c r="F37" s="145"/>
      <c r="G37" s="145"/>
      <c r="H37" s="145"/>
      <c r="I37" s="146"/>
      <c r="K37" s="249"/>
      <c r="L37" s="250"/>
      <c r="M37" s="250"/>
      <c r="N37" s="251"/>
    </row>
    <row r="38" spans="1:14" ht="16.5" customHeight="1" x14ac:dyDescent="0.25">
      <c r="A38" s="477" t="s">
        <v>154</v>
      </c>
      <c r="B38" s="183" t="s">
        <v>180</v>
      </c>
      <c r="C38" s="381" t="s">
        <v>3</v>
      </c>
      <c r="D38" s="143"/>
      <c r="E38" s="143"/>
      <c r="F38" s="143"/>
      <c r="G38" s="143"/>
      <c r="H38" s="143"/>
      <c r="I38" s="188">
        <f t="shared" ref="I38:I44" si="12">SUM(D38:H38)</f>
        <v>0</v>
      </c>
      <c r="K38" s="382"/>
      <c r="L38" s="382"/>
      <c r="M38" s="382"/>
      <c r="N38" s="193">
        <f t="shared" ref="N38:N43" si="13">IF(L38=$L$149,M38+K38-1,M38+K38)</f>
        <v>0</v>
      </c>
    </row>
    <row r="39" spans="1:14" ht="16.5" customHeight="1" x14ac:dyDescent="0.25">
      <c r="A39" s="477"/>
      <c r="B39" s="183" t="s">
        <v>181</v>
      </c>
      <c r="C39" s="381" t="s">
        <v>3</v>
      </c>
      <c r="D39" s="143"/>
      <c r="E39" s="143"/>
      <c r="F39" s="143"/>
      <c r="G39" s="143"/>
      <c r="H39" s="143"/>
      <c r="I39" s="188">
        <f t="shared" si="12"/>
        <v>0</v>
      </c>
      <c r="K39" s="382"/>
      <c r="L39" s="382"/>
      <c r="M39" s="382"/>
      <c r="N39" s="193">
        <f t="shared" si="13"/>
        <v>0</v>
      </c>
    </row>
    <row r="40" spans="1:14" ht="16.5" customHeight="1" x14ac:dyDescent="0.25">
      <c r="A40" s="477"/>
      <c r="B40" s="183" t="s">
        <v>182</v>
      </c>
      <c r="C40" s="381" t="s">
        <v>3</v>
      </c>
      <c r="D40" s="143"/>
      <c r="E40" s="143"/>
      <c r="F40" s="143"/>
      <c r="G40" s="143"/>
      <c r="H40" s="143"/>
      <c r="I40" s="188">
        <f t="shared" si="12"/>
        <v>0</v>
      </c>
      <c r="K40" s="382"/>
      <c r="L40" s="382"/>
      <c r="M40" s="382"/>
      <c r="N40" s="193">
        <f t="shared" si="13"/>
        <v>0</v>
      </c>
    </row>
    <row r="41" spans="1:14" ht="16.5" customHeight="1" x14ac:dyDescent="0.25">
      <c r="A41" s="477"/>
      <c r="B41" s="183" t="s">
        <v>183</v>
      </c>
      <c r="C41" s="381" t="s">
        <v>3</v>
      </c>
      <c r="D41" s="143"/>
      <c r="E41" s="143"/>
      <c r="F41" s="143"/>
      <c r="G41" s="143"/>
      <c r="H41" s="143"/>
      <c r="I41" s="188">
        <f t="shared" si="12"/>
        <v>0</v>
      </c>
      <c r="K41" s="382"/>
      <c r="L41" s="382"/>
      <c r="M41" s="382"/>
      <c r="N41" s="193">
        <f t="shared" si="13"/>
        <v>0</v>
      </c>
    </row>
    <row r="42" spans="1:14" ht="16.5" customHeight="1" x14ac:dyDescent="0.25">
      <c r="A42" s="477"/>
      <c r="B42" s="183" t="s">
        <v>147</v>
      </c>
      <c r="C42" s="381" t="s">
        <v>3</v>
      </c>
      <c r="D42" s="143"/>
      <c r="E42" s="143"/>
      <c r="F42" s="143"/>
      <c r="G42" s="143"/>
      <c r="H42" s="143"/>
      <c r="I42" s="188">
        <f t="shared" si="12"/>
        <v>0</v>
      </c>
      <c r="K42" s="382"/>
      <c r="L42" s="382"/>
      <c r="M42" s="382"/>
      <c r="N42" s="193">
        <f t="shared" si="13"/>
        <v>0</v>
      </c>
    </row>
    <row r="43" spans="1:14" ht="16.5" customHeight="1" x14ac:dyDescent="0.25">
      <c r="A43" s="477"/>
      <c r="B43" s="183" t="s">
        <v>148</v>
      </c>
      <c r="C43" s="381" t="s">
        <v>3</v>
      </c>
      <c r="D43" s="143"/>
      <c r="E43" s="143"/>
      <c r="F43" s="143"/>
      <c r="G43" s="143"/>
      <c r="H43" s="143"/>
      <c r="I43" s="188">
        <f t="shared" si="12"/>
        <v>0</v>
      </c>
      <c r="K43" s="382"/>
      <c r="L43" s="382"/>
      <c r="M43" s="382"/>
      <c r="N43" s="193">
        <f t="shared" si="13"/>
        <v>0</v>
      </c>
    </row>
    <row r="44" spans="1:14" ht="16.5" customHeight="1" x14ac:dyDescent="0.25">
      <c r="A44" s="480" t="s">
        <v>149</v>
      </c>
      <c r="B44" s="481"/>
      <c r="C44" s="189" t="s">
        <v>3</v>
      </c>
      <c r="D44" s="188">
        <f t="shared" ref="D44" si="14">SUM(D38:D43)</f>
        <v>0</v>
      </c>
      <c r="E44" s="188">
        <f t="shared" ref="E44:H44" si="15">SUM(E38:E43)</f>
        <v>0</v>
      </c>
      <c r="F44" s="188">
        <f t="shared" si="15"/>
        <v>0</v>
      </c>
      <c r="G44" s="188">
        <f t="shared" si="15"/>
        <v>0</v>
      </c>
      <c r="H44" s="188">
        <f t="shared" si="15"/>
        <v>0</v>
      </c>
      <c r="I44" s="188">
        <f t="shared" si="12"/>
        <v>0</v>
      </c>
      <c r="K44" s="246"/>
      <c r="L44" s="247"/>
      <c r="M44" s="247"/>
      <c r="N44" s="248"/>
    </row>
    <row r="45" spans="1:14" ht="4.5" customHeight="1" x14ac:dyDescent="0.25">
      <c r="A45" s="120"/>
      <c r="B45" s="138"/>
      <c r="C45" s="121"/>
      <c r="D45" s="145"/>
      <c r="E45" s="145"/>
      <c r="F45" s="145"/>
      <c r="G45" s="145"/>
      <c r="H45" s="145"/>
      <c r="I45" s="146"/>
      <c r="K45" s="249"/>
      <c r="L45" s="250"/>
      <c r="M45" s="250"/>
      <c r="N45" s="251"/>
    </row>
    <row r="46" spans="1:14" ht="16.5" customHeight="1" x14ac:dyDescent="0.25">
      <c r="A46" s="477" t="s">
        <v>312</v>
      </c>
      <c r="B46" s="183" t="s">
        <v>180</v>
      </c>
      <c r="C46" s="381" t="s">
        <v>3</v>
      </c>
      <c r="D46" s="143"/>
      <c r="E46" s="143"/>
      <c r="F46" s="143"/>
      <c r="G46" s="143"/>
      <c r="H46" s="143"/>
      <c r="I46" s="188">
        <f t="shared" ref="I46:I52" si="16">SUM(D46:H46)</f>
        <v>0</v>
      </c>
      <c r="K46" s="382"/>
      <c r="L46" s="382"/>
      <c r="M46" s="382"/>
      <c r="N46" s="193">
        <f t="shared" ref="N46:N51" si="17">IF(L46=$L$149,M46+K46-1,M46+K46)</f>
        <v>0</v>
      </c>
    </row>
    <row r="47" spans="1:14" ht="16.5" customHeight="1" x14ac:dyDescent="0.25">
      <c r="A47" s="477"/>
      <c r="B47" s="183" t="s">
        <v>181</v>
      </c>
      <c r="C47" s="381" t="s">
        <v>3</v>
      </c>
      <c r="D47" s="143"/>
      <c r="E47" s="143"/>
      <c r="F47" s="143"/>
      <c r="G47" s="143"/>
      <c r="H47" s="143"/>
      <c r="I47" s="188">
        <f t="shared" si="16"/>
        <v>0</v>
      </c>
      <c r="K47" s="382"/>
      <c r="L47" s="382"/>
      <c r="M47" s="382"/>
      <c r="N47" s="193">
        <f t="shared" si="17"/>
        <v>0</v>
      </c>
    </row>
    <row r="48" spans="1:14" ht="16.5" customHeight="1" x14ac:dyDescent="0.25">
      <c r="A48" s="477"/>
      <c r="B48" s="183" t="s">
        <v>182</v>
      </c>
      <c r="C48" s="381" t="s">
        <v>3</v>
      </c>
      <c r="D48" s="143"/>
      <c r="E48" s="143"/>
      <c r="F48" s="143"/>
      <c r="G48" s="143"/>
      <c r="H48" s="143"/>
      <c r="I48" s="188">
        <f t="shared" si="16"/>
        <v>0</v>
      </c>
      <c r="K48" s="382"/>
      <c r="L48" s="382"/>
      <c r="M48" s="382"/>
      <c r="N48" s="193">
        <f t="shared" si="17"/>
        <v>0</v>
      </c>
    </row>
    <row r="49" spans="1:14" ht="16.5" customHeight="1" x14ac:dyDescent="0.25">
      <c r="A49" s="477"/>
      <c r="B49" s="183" t="s">
        <v>183</v>
      </c>
      <c r="C49" s="381" t="s">
        <v>3</v>
      </c>
      <c r="D49" s="143"/>
      <c r="E49" s="143"/>
      <c r="F49" s="143"/>
      <c r="G49" s="143"/>
      <c r="H49" s="143"/>
      <c r="I49" s="188">
        <f t="shared" si="16"/>
        <v>0</v>
      </c>
      <c r="K49" s="382"/>
      <c r="L49" s="382"/>
      <c r="M49" s="382"/>
      <c r="N49" s="193">
        <f t="shared" si="17"/>
        <v>0</v>
      </c>
    </row>
    <row r="50" spans="1:14" ht="16.5" customHeight="1" x14ac:dyDescent="0.25">
      <c r="A50" s="477"/>
      <c r="B50" s="183" t="s">
        <v>147</v>
      </c>
      <c r="C50" s="381" t="s">
        <v>3</v>
      </c>
      <c r="D50" s="143"/>
      <c r="E50" s="143"/>
      <c r="F50" s="143"/>
      <c r="G50" s="143"/>
      <c r="H50" s="143"/>
      <c r="I50" s="188">
        <f t="shared" si="16"/>
        <v>0</v>
      </c>
      <c r="K50" s="382"/>
      <c r="L50" s="382"/>
      <c r="M50" s="382"/>
      <c r="N50" s="193">
        <f t="shared" si="17"/>
        <v>0</v>
      </c>
    </row>
    <row r="51" spans="1:14" ht="16.5" customHeight="1" x14ac:dyDescent="0.25">
      <c r="A51" s="477"/>
      <c r="B51" s="183" t="s">
        <v>148</v>
      </c>
      <c r="C51" s="381" t="s">
        <v>3</v>
      </c>
      <c r="D51" s="143"/>
      <c r="E51" s="143"/>
      <c r="F51" s="143"/>
      <c r="G51" s="143"/>
      <c r="H51" s="143"/>
      <c r="I51" s="188">
        <f t="shared" si="16"/>
        <v>0</v>
      </c>
      <c r="K51" s="382"/>
      <c r="L51" s="382"/>
      <c r="M51" s="382"/>
      <c r="N51" s="193">
        <f t="shared" si="17"/>
        <v>0</v>
      </c>
    </row>
    <row r="52" spans="1:14" ht="16.5" customHeight="1" x14ac:dyDescent="0.25">
      <c r="A52" s="480" t="s">
        <v>149</v>
      </c>
      <c r="B52" s="481"/>
      <c r="C52" s="189" t="s">
        <v>3</v>
      </c>
      <c r="D52" s="188">
        <f t="shared" ref="D52" si="18">SUM(D46:D51)</f>
        <v>0</v>
      </c>
      <c r="E52" s="188">
        <f t="shared" ref="E52:H52" si="19">SUM(E46:E51)</f>
        <v>0</v>
      </c>
      <c r="F52" s="188">
        <f t="shared" si="19"/>
        <v>0</v>
      </c>
      <c r="G52" s="188">
        <f t="shared" si="19"/>
        <v>0</v>
      </c>
      <c r="H52" s="188">
        <f t="shared" si="19"/>
        <v>0</v>
      </c>
      <c r="I52" s="188">
        <f t="shared" si="16"/>
        <v>0</v>
      </c>
      <c r="K52" s="246"/>
      <c r="L52" s="247"/>
      <c r="M52" s="247"/>
      <c r="N52" s="248"/>
    </row>
    <row r="53" spans="1:14" ht="4.5" customHeight="1" x14ac:dyDescent="0.25">
      <c r="A53" s="120"/>
      <c r="B53" s="138"/>
      <c r="C53" s="121"/>
      <c r="D53" s="145"/>
      <c r="E53" s="145"/>
      <c r="F53" s="145"/>
      <c r="G53" s="145"/>
      <c r="H53" s="145"/>
      <c r="I53" s="146"/>
      <c r="K53" s="249"/>
      <c r="L53" s="250"/>
      <c r="M53" s="250"/>
      <c r="N53" s="251"/>
    </row>
    <row r="54" spans="1:14" ht="16.5" customHeight="1" x14ac:dyDescent="0.25">
      <c r="A54" s="477" t="s">
        <v>313</v>
      </c>
      <c r="B54" s="183" t="s">
        <v>180</v>
      </c>
      <c r="C54" s="381" t="s">
        <v>3</v>
      </c>
      <c r="D54" s="143"/>
      <c r="E54" s="143"/>
      <c r="F54" s="143"/>
      <c r="G54" s="143"/>
      <c r="H54" s="143"/>
      <c r="I54" s="188">
        <f t="shared" ref="I54:I60" si="20">SUM(D54:H54)</f>
        <v>0</v>
      </c>
      <c r="K54" s="382"/>
      <c r="L54" s="382"/>
      <c r="M54" s="382"/>
      <c r="N54" s="193">
        <f t="shared" ref="N54:N59" si="21">IF(L54=$L$149,M54+K54-1,M54+K54)</f>
        <v>0</v>
      </c>
    </row>
    <row r="55" spans="1:14" ht="16.5" customHeight="1" x14ac:dyDescent="0.25">
      <c r="A55" s="477"/>
      <c r="B55" s="183" t="s">
        <v>181</v>
      </c>
      <c r="C55" s="381" t="s">
        <v>3</v>
      </c>
      <c r="D55" s="143"/>
      <c r="E55" s="143"/>
      <c r="F55" s="143"/>
      <c r="G55" s="143"/>
      <c r="H55" s="143"/>
      <c r="I55" s="188">
        <f t="shared" si="20"/>
        <v>0</v>
      </c>
      <c r="K55" s="382"/>
      <c r="L55" s="382"/>
      <c r="M55" s="382"/>
      <c r="N55" s="193">
        <f t="shared" si="21"/>
        <v>0</v>
      </c>
    </row>
    <row r="56" spans="1:14" ht="16.5" customHeight="1" x14ac:dyDescent="0.25">
      <c r="A56" s="477"/>
      <c r="B56" s="183" t="s">
        <v>182</v>
      </c>
      <c r="C56" s="381" t="s">
        <v>3</v>
      </c>
      <c r="D56" s="143"/>
      <c r="E56" s="143"/>
      <c r="F56" s="143"/>
      <c r="G56" s="143"/>
      <c r="H56" s="143"/>
      <c r="I56" s="188">
        <f t="shared" si="20"/>
        <v>0</v>
      </c>
      <c r="K56" s="382"/>
      <c r="L56" s="382"/>
      <c r="M56" s="382"/>
      <c r="N56" s="193">
        <f t="shared" si="21"/>
        <v>0</v>
      </c>
    </row>
    <row r="57" spans="1:14" ht="16.5" customHeight="1" x14ac:dyDescent="0.25">
      <c r="A57" s="477"/>
      <c r="B57" s="183" t="s">
        <v>183</v>
      </c>
      <c r="C57" s="381" t="s">
        <v>3</v>
      </c>
      <c r="D57" s="143"/>
      <c r="E57" s="143"/>
      <c r="F57" s="143"/>
      <c r="G57" s="143"/>
      <c r="H57" s="143"/>
      <c r="I57" s="188">
        <f t="shared" si="20"/>
        <v>0</v>
      </c>
      <c r="K57" s="382"/>
      <c r="L57" s="382"/>
      <c r="M57" s="382"/>
      <c r="N57" s="193">
        <f t="shared" si="21"/>
        <v>0</v>
      </c>
    </row>
    <row r="58" spans="1:14" ht="16.5" customHeight="1" x14ac:dyDescent="0.25">
      <c r="A58" s="477"/>
      <c r="B58" s="183" t="s">
        <v>147</v>
      </c>
      <c r="C58" s="381" t="s">
        <v>3</v>
      </c>
      <c r="D58" s="143"/>
      <c r="E58" s="143"/>
      <c r="F58" s="143"/>
      <c r="G58" s="143"/>
      <c r="H58" s="143"/>
      <c r="I58" s="188">
        <f t="shared" si="20"/>
        <v>0</v>
      </c>
      <c r="K58" s="382"/>
      <c r="L58" s="382"/>
      <c r="M58" s="382"/>
      <c r="N58" s="193">
        <f t="shared" si="21"/>
        <v>0</v>
      </c>
    </row>
    <row r="59" spans="1:14" ht="16.5" customHeight="1" x14ac:dyDescent="0.25">
      <c r="A59" s="477"/>
      <c r="B59" s="183" t="s">
        <v>148</v>
      </c>
      <c r="C59" s="381" t="s">
        <v>3</v>
      </c>
      <c r="D59" s="143"/>
      <c r="E59" s="143"/>
      <c r="F59" s="143"/>
      <c r="G59" s="143"/>
      <c r="H59" s="143"/>
      <c r="I59" s="188">
        <f t="shared" si="20"/>
        <v>0</v>
      </c>
      <c r="K59" s="382"/>
      <c r="L59" s="382"/>
      <c r="M59" s="382"/>
      <c r="N59" s="193">
        <f t="shared" si="21"/>
        <v>0</v>
      </c>
    </row>
    <row r="60" spans="1:14" ht="16.5" customHeight="1" x14ac:dyDescent="0.25">
      <c r="A60" s="480" t="s">
        <v>149</v>
      </c>
      <c r="B60" s="481"/>
      <c r="C60" s="189" t="s">
        <v>3</v>
      </c>
      <c r="D60" s="188">
        <f t="shared" ref="D60" si="22">SUM(D54:D59)</f>
        <v>0</v>
      </c>
      <c r="E60" s="188">
        <f t="shared" ref="E60:H60" si="23">SUM(E54:E59)</f>
        <v>0</v>
      </c>
      <c r="F60" s="188">
        <f t="shared" si="23"/>
        <v>0</v>
      </c>
      <c r="G60" s="188">
        <f t="shared" si="23"/>
        <v>0</v>
      </c>
      <c r="H60" s="188">
        <f t="shared" si="23"/>
        <v>0</v>
      </c>
      <c r="I60" s="188">
        <f t="shared" si="20"/>
        <v>0</v>
      </c>
      <c r="K60" s="246"/>
      <c r="L60" s="247"/>
      <c r="M60" s="247"/>
      <c r="N60" s="248"/>
    </row>
    <row r="61" spans="1:14" ht="4.5" customHeight="1" x14ac:dyDescent="0.25">
      <c r="A61" s="120"/>
      <c r="B61" s="138"/>
      <c r="C61" s="121"/>
      <c r="D61" s="145"/>
      <c r="E61" s="145"/>
      <c r="F61" s="145"/>
      <c r="G61" s="145"/>
      <c r="H61" s="145"/>
      <c r="I61" s="146"/>
      <c r="K61" s="249"/>
      <c r="L61" s="250"/>
      <c r="M61" s="250"/>
      <c r="N61" s="251"/>
    </row>
    <row r="62" spans="1:14" ht="16.5" customHeight="1" x14ac:dyDescent="0.25">
      <c r="A62" s="477" t="s">
        <v>314</v>
      </c>
      <c r="B62" s="183" t="s">
        <v>180</v>
      </c>
      <c r="C62" s="182" t="s">
        <v>3</v>
      </c>
      <c r="D62" s="143"/>
      <c r="E62" s="143"/>
      <c r="F62" s="143"/>
      <c r="G62" s="143"/>
      <c r="H62" s="143"/>
      <c r="I62" s="188">
        <f t="shared" ref="I62:I68" si="24">SUM(D62:H62)</f>
        <v>0</v>
      </c>
      <c r="K62" s="119"/>
      <c r="L62" s="119"/>
      <c r="M62" s="119"/>
      <c r="N62" s="193">
        <f t="shared" ref="N62:N67" si="25">IF(L62=$L$149,M62+K62-1,M62+K62)</f>
        <v>0</v>
      </c>
    </row>
    <row r="63" spans="1:14" ht="16.5" customHeight="1" x14ac:dyDescent="0.25">
      <c r="A63" s="477"/>
      <c r="B63" s="183" t="s">
        <v>181</v>
      </c>
      <c r="C63" s="182" t="s">
        <v>3</v>
      </c>
      <c r="D63" s="143"/>
      <c r="E63" s="143"/>
      <c r="F63" s="143"/>
      <c r="G63" s="143"/>
      <c r="H63" s="143"/>
      <c r="I63" s="188">
        <f t="shared" si="24"/>
        <v>0</v>
      </c>
      <c r="K63" s="119"/>
      <c r="L63" s="119"/>
      <c r="M63" s="119"/>
      <c r="N63" s="193">
        <f t="shared" si="25"/>
        <v>0</v>
      </c>
    </row>
    <row r="64" spans="1:14" ht="16.5" customHeight="1" x14ac:dyDescent="0.25">
      <c r="A64" s="477"/>
      <c r="B64" s="183" t="s">
        <v>182</v>
      </c>
      <c r="C64" s="182" t="s">
        <v>3</v>
      </c>
      <c r="D64" s="143"/>
      <c r="E64" s="143"/>
      <c r="F64" s="143"/>
      <c r="G64" s="143"/>
      <c r="H64" s="143"/>
      <c r="I64" s="188">
        <f t="shared" si="24"/>
        <v>0</v>
      </c>
      <c r="K64" s="119"/>
      <c r="L64" s="119"/>
      <c r="M64" s="119"/>
      <c r="N64" s="193">
        <f t="shared" si="25"/>
        <v>0</v>
      </c>
    </row>
    <row r="65" spans="1:14" ht="16.5" customHeight="1" x14ac:dyDescent="0.25">
      <c r="A65" s="477"/>
      <c r="B65" s="183" t="s">
        <v>183</v>
      </c>
      <c r="C65" s="182" t="s">
        <v>3</v>
      </c>
      <c r="D65" s="143"/>
      <c r="E65" s="143"/>
      <c r="F65" s="143"/>
      <c r="G65" s="143"/>
      <c r="H65" s="143"/>
      <c r="I65" s="188">
        <f t="shared" si="24"/>
        <v>0</v>
      </c>
      <c r="K65" s="119"/>
      <c r="L65" s="119"/>
      <c r="M65" s="119"/>
      <c r="N65" s="193">
        <f t="shared" si="25"/>
        <v>0</v>
      </c>
    </row>
    <row r="66" spans="1:14" ht="16.5" customHeight="1" x14ac:dyDescent="0.25">
      <c r="A66" s="477"/>
      <c r="B66" s="183" t="s">
        <v>147</v>
      </c>
      <c r="C66" s="182" t="s">
        <v>3</v>
      </c>
      <c r="D66" s="143"/>
      <c r="E66" s="143"/>
      <c r="F66" s="143"/>
      <c r="G66" s="143"/>
      <c r="H66" s="143"/>
      <c r="I66" s="188">
        <f t="shared" si="24"/>
        <v>0</v>
      </c>
      <c r="K66" s="119"/>
      <c r="L66" s="119"/>
      <c r="M66" s="119"/>
      <c r="N66" s="193">
        <f t="shared" si="25"/>
        <v>0</v>
      </c>
    </row>
    <row r="67" spans="1:14" ht="16.5" customHeight="1" x14ac:dyDescent="0.25">
      <c r="A67" s="477"/>
      <c r="B67" s="183" t="s">
        <v>148</v>
      </c>
      <c r="C67" s="182" t="s">
        <v>3</v>
      </c>
      <c r="D67" s="143"/>
      <c r="E67" s="143"/>
      <c r="F67" s="143"/>
      <c r="G67" s="143"/>
      <c r="H67" s="143"/>
      <c r="I67" s="188">
        <f t="shared" si="24"/>
        <v>0</v>
      </c>
      <c r="K67" s="119"/>
      <c r="L67" s="119"/>
      <c r="M67" s="119"/>
      <c r="N67" s="193">
        <f t="shared" si="25"/>
        <v>0</v>
      </c>
    </row>
    <row r="68" spans="1:14" ht="16.5" customHeight="1" x14ac:dyDescent="0.25">
      <c r="A68" s="480" t="s">
        <v>149</v>
      </c>
      <c r="B68" s="481"/>
      <c r="C68" s="189" t="s">
        <v>3</v>
      </c>
      <c r="D68" s="188">
        <f>SUM(D62:D67)</f>
        <v>0</v>
      </c>
      <c r="E68" s="188">
        <f t="shared" ref="E68:H68" si="26">SUM(E62:E67)</f>
        <v>0</v>
      </c>
      <c r="F68" s="188">
        <f t="shared" si="26"/>
        <v>0</v>
      </c>
      <c r="G68" s="188">
        <f t="shared" si="26"/>
        <v>0</v>
      </c>
      <c r="H68" s="188">
        <f t="shared" si="26"/>
        <v>0</v>
      </c>
      <c r="I68" s="188">
        <f t="shared" si="24"/>
        <v>0</v>
      </c>
      <c r="K68" s="246"/>
      <c r="L68" s="247"/>
      <c r="M68" s="247"/>
      <c r="N68" s="248"/>
    </row>
    <row r="69" spans="1:14" ht="4.5" customHeight="1" x14ac:dyDescent="0.25">
      <c r="A69" s="120"/>
      <c r="B69" s="138"/>
      <c r="C69" s="121"/>
      <c r="D69" s="145"/>
      <c r="E69" s="145"/>
      <c r="F69" s="145"/>
      <c r="G69" s="145"/>
      <c r="H69" s="145"/>
      <c r="I69" s="147"/>
      <c r="K69" s="249"/>
      <c r="L69" s="250"/>
      <c r="M69" s="250"/>
      <c r="N69" s="251"/>
    </row>
    <row r="70" spans="1:14" s="129" customFormat="1" ht="21.75" customHeight="1" x14ac:dyDescent="0.25">
      <c r="A70" s="482" t="s">
        <v>64</v>
      </c>
      <c r="B70" s="483"/>
      <c r="C70" s="190" t="s">
        <v>3</v>
      </c>
      <c r="D70" s="191">
        <f>D4+D12+D20+D28+D36+D44+D52+D60+D68</f>
        <v>0</v>
      </c>
      <c r="E70" s="191">
        <f t="shared" ref="E70:I70" si="27">E4+E12+E20+E28+E36+E44+E52+E60+E68</f>
        <v>0</v>
      </c>
      <c r="F70" s="191">
        <f t="shared" si="27"/>
        <v>0</v>
      </c>
      <c r="G70" s="191">
        <f t="shared" si="27"/>
        <v>0</v>
      </c>
      <c r="H70" s="191">
        <f t="shared" si="27"/>
        <v>0</v>
      </c>
      <c r="I70" s="191">
        <f t="shared" si="27"/>
        <v>0</v>
      </c>
      <c r="J70" s="128"/>
      <c r="K70" s="469" t="s">
        <v>223</v>
      </c>
      <c r="L70" s="470"/>
      <c r="M70" s="471"/>
      <c r="N70" s="142">
        <f>MAX(N6:N67)</f>
        <v>0</v>
      </c>
    </row>
    <row r="71" spans="1:14" ht="4.5" customHeight="1" x14ac:dyDescent="0.25">
      <c r="A71" s="120"/>
      <c r="B71" s="138"/>
      <c r="C71" s="121"/>
      <c r="D71" s="26"/>
      <c r="E71" s="26"/>
      <c r="F71" s="26"/>
      <c r="G71" s="26"/>
      <c r="H71" s="26"/>
      <c r="I71" s="126"/>
      <c r="K71" s="4"/>
      <c r="L71" s="121"/>
      <c r="M71" s="121"/>
      <c r="N71" s="122"/>
    </row>
    <row r="72" spans="1:14" x14ac:dyDescent="0.25">
      <c r="A72" s="37"/>
    </row>
    <row r="73" spans="1:14" ht="8.25" customHeight="1" x14ac:dyDescent="0.25">
      <c r="A73" s="1"/>
    </row>
    <row r="74" spans="1:14" ht="22.5" customHeight="1" x14ac:dyDescent="0.25">
      <c r="A74" s="149" t="s">
        <v>197</v>
      </c>
    </row>
    <row r="75" spans="1:14" ht="28.5" customHeight="1" x14ac:dyDescent="0.25">
      <c r="A75" s="130"/>
      <c r="B75" s="136"/>
      <c r="C75" s="123" t="s">
        <v>2</v>
      </c>
      <c r="D75" s="180">
        <f>D2</f>
        <v>2011</v>
      </c>
      <c r="E75" s="180">
        <f>D75+1</f>
        <v>2012</v>
      </c>
      <c r="F75" s="180">
        <f t="shared" ref="F75:H75" si="28">E75+1</f>
        <v>2013</v>
      </c>
      <c r="G75" s="180">
        <f t="shared" si="28"/>
        <v>2014</v>
      </c>
      <c r="H75" s="233">
        <f t="shared" si="28"/>
        <v>2015</v>
      </c>
      <c r="I75" s="180" t="s">
        <v>65</v>
      </c>
    </row>
    <row r="76" spans="1:14" ht="4.5" customHeight="1" x14ac:dyDescent="0.25">
      <c r="A76" s="132"/>
      <c r="B76" s="137"/>
      <c r="C76" s="133"/>
      <c r="D76" s="134"/>
      <c r="E76" s="134"/>
      <c r="F76" s="134"/>
      <c r="G76" s="134"/>
      <c r="H76" s="134"/>
      <c r="I76" s="135"/>
    </row>
    <row r="77" spans="1:14" ht="21" customHeight="1" x14ac:dyDescent="0.25">
      <c r="A77" s="486" t="s">
        <v>60</v>
      </c>
      <c r="B77" s="486"/>
      <c r="C77" s="182" t="s">
        <v>3</v>
      </c>
      <c r="D77" s="143"/>
      <c r="E77" s="143"/>
      <c r="F77" s="143"/>
      <c r="G77" s="143"/>
      <c r="H77" s="143"/>
      <c r="I77" s="188">
        <f>SUM(D77:H77)</f>
        <v>0</v>
      </c>
    </row>
    <row r="78" spans="1:14" ht="4.5" customHeight="1" x14ac:dyDescent="0.25">
      <c r="A78" s="120"/>
      <c r="B78" s="138"/>
      <c r="C78" s="121"/>
      <c r="D78" s="145"/>
      <c r="E78" s="145"/>
      <c r="F78" s="145"/>
      <c r="G78" s="145"/>
      <c r="H78" s="145"/>
      <c r="I78" s="146"/>
    </row>
    <row r="79" spans="1:14" ht="16.5" customHeight="1" x14ac:dyDescent="0.25">
      <c r="A79" s="477" t="s">
        <v>61</v>
      </c>
      <c r="B79" s="183" t="s">
        <v>32</v>
      </c>
      <c r="C79" s="182" t="s">
        <v>3</v>
      </c>
      <c r="D79" s="143"/>
      <c r="E79" s="143"/>
      <c r="F79" s="143"/>
      <c r="G79" s="143"/>
      <c r="H79" s="143"/>
      <c r="I79" s="188">
        <f t="shared" ref="I79:I85" si="29">SUM(D79:H79)</f>
        <v>0</v>
      </c>
    </row>
    <row r="80" spans="1:14" ht="16.5" customHeight="1" x14ac:dyDescent="0.25">
      <c r="A80" s="477"/>
      <c r="B80" s="183" t="s">
        <v>33</v>
      </c>
      <c r="C80" s="182" t="s">
        <v>3</v>
      </c>
      <c r="D80" s="143"/>
      <c r="E80" s="143"/>
      <c r="F80" s="143"/>
      <c r="G80" s="143"/>
      <c r="H80" s="143"/>
      <c r="I80" s="188">
        <f t="shared" si="29"/>
        <v>0</v>
      </c>
    </row>
    <row r="81" spans="1:9" ht="16.5" customHeight="1" x14ac:dyDescent="0.25">
      <c r="A81" s="477"/>
      <c r="B81" s="183" t="s">
        <v>34</v>
      </c>
      <c r="C81" s="182" t="s">
        <v>3</v>
      </c>
      <c r="D81" s="143"/>
      <c r="E81" s="143"/>
      <c r="F81" s="143"/>
      <c r="G81" s="143"/>
      <c r="H81" s="143"/>
      <c r="I81" s="188">
        <f t="shared" si="29"/>
        <v>0</v>
      </c>
    </row>
    <row r="82" spans="1:9" ht="16.5" customHeight="1" x14ac:dyDescent="0.25">
      <c r="A82" s="477"/>
      <c r="B82" s="183" t="s">
        <v>35</v>
      </c>
      <c r="C82" s="182" t="s">
        <v>3</v>
      </c>
      <c r="D82" s="143"/>
      <c r="E82" s="143"/>
      <c r="F82" s="143"/>
      <c r="G82" s="143"/>
      <c r="H82" s="143"/>
      <c r="I82" s="188">
        <f t="shared" si="29"/>
        <v>0</v>
      </c>
    </row>
    <row r="83" spans="1:9" ht="16.5" customHeight="1" x14ac:dyDescent="0.25">
      <c r="A83" s="477"/>
      <c r="B83" s="183" t="s">
        <v>36</v>
      </c>
      <c r="C83" s="182" t="s">
        <v>3</v>
      </c>
      <c r="D83" s="143"/>
      <c r="E83" s="143"/>
      <c r="F83" s="143"/>
      <c r="G83" s="143"/>
      <c r="H83" s="143"/>
      <c r="I83" s="188">
        <f t="shared" si="29"/>
        <v>0</v>
      </c>
    </row>
    <row r="84" spans="1:9" ht="16.5" customHeight="1" x14ac:dyDescent="0.25">
      <c r="A84" s="477"/>
      <c r="B84" s="183" t="s">
        <v>37</v>
      </c>
      <c r="C84" s="182" t="s">
        <v>3</v>
      </c>
      <c r="D84" s="143"/>
      <c r="E84" s="143"/>
      <c r="F84" s="143"/>
      <c r="G84" s="143"/>
      <c r="H84" s="143"/>
      <c r="I84" s="188">
        <f t="shared" si="29"/>
        <v>0</v>
      </c>
    </row>
    <row r="85" spans="1:9" ht="18" customHeight="1" x14ac:dyDescent="0.25">
      <c r="A85" s="485" t="str">
        <f>A12</f>
        <v>Ehitised ja rajatised kokku</v>
      </c>
      <c r="B85" s="485"/>
      <c r="C85" s="189" t="s">
        <v>3</v>
      </c>
      <c r="D85" s="188">
        <f>SUM(D79:D84)</f>
        <v>0</v>
      </c>
      <c r="E85" s="188">
        <f t="shared" ref="E85:H85" si="30">SUM(E79:E84)</f>
        <v>0</v>
      </c>
      <c r="F85" s="188">
        <f t="shared" si="30"/>
        <v>0</v>
      </c>
      <c r="G85" s="188">
        <f t="shared" si="30"/>
        <v>0</v>
      </c>
      <c r="H85" s="188">
        <f t="shared" si="30"/>
        <v>0</v>
      </c>
      <c r="I85" s="188">
        <f t="shared" si="29"/>
        <v>0</v>
      </c>
    </row>
    <row r="86" spans="1:9" ht="4.5" customHeight="1" x14ac:dyDescent="0.25">
      <c r="A86" s="120"/>
      <c r="B86" s="138"/>
      <c r="C86" s="121"/>
      <c r="D86" s="145"/>
      <c r="E86" s="145"/>
      <c r="F86" s="145"/>
      <c r="G86" s="145"/>
      <c r="H86" s="145"/>
      <c r="I86" s="146"/>
    </row>
    <row r="87" spans="1:9" ht="16.5" customHeight="1" x14ac:dyDescent="0.25">
      <c r="A87" s="477" t="str">
        <f>A14</f>
        <v>ÜLDKULUD</v>
      </c>
      <c r="B87" s="184" t="str">
        <f>B14</f>
        <v>Üldkulu 1</v>
      </c>
      <c r="C87" s="185" t="s">
        <v>3</v>
      </c>
      <c r="D87" s="143"/>
      <c r="E87" s="143"/>
      <c r="F87" s="143"/>
      <c r="G87" s="143"/>
      <c r="H87" s="143"/>
      <c r="I87" s="188">
        <f t="shared" ref="I87:I93" si="31">SUM(D87:H87)</f>
        <v>0</v>
      </c>
    </row>
    <row r="88" spans="1:9" ht="16.5" customHeight="1" x14ac:dyDescent="0.25">
      <c r="A88" s="477"/>
      <c r="B88" s="184" t="str">
        <f>B15</f>
        <v>Üldkulu 2</v>
      </c>
      <c r="C88" s="185" t="s">
        <v>3</v>
      </c>
      <c r="D88" s="143"/>
      <c r="E88" s="143"/>
      <c r="F88" s="143"/>
      <c r="G88" s="143"/>
      <c r="H88" s="143"/>
      <c r="I88" s="188">
        <f t="shared" si="31"/>
        <v>0</v>
      </c>
    </row>
    <row r="89" spans="1:9" ht="16.5" customHeight="1" x14ac:dyDescent="0.25">
      <c r="A89" s="477"/>
      <c r="B89" s="184" t="str">
        <f>B16</f>
        <v>Üldkulu 3</v>
      </c>
      <c r="C89" s="185" t="s">
        <v>3</v>
      </c>
      <c r="D89" s="143"/>
      <c r="E89" s="143"/>
      <c r="F89" s="143"/>
      <c r="G89" s="143"/>
      <c r="H89" s="143"/>
      <c r="I89" s="188">
        <f t="shared" si="31"/>
        <v>0</v>
      </c>
    </row>
    <row r="90" spans="1:9" ht="16.5" customHeight="1" x14ac:dyDescent="0.25">
      <c r="A90" s="477"/>
      <c r="B90" s="184" t="str">
        <f>B17</f>
        <v>Üldkulu 4</v>
      </c>
      <c r="C90" s="185" t="s">
        <v>3</v>
      </c>
      <c r="D90" s="143"/>
      <c r="E90" s="143"/>
      <c r="F90" s="143"/>
      <c r="G90" s="143"/>
      <c r="H90" s="143"/>
      <c r="I90" s="188">
        <f t="shared" si="31"/>
        <v>0</v>
      </c>
    </row>
    <row r="91" spans="1:9" ht="16.5" customHeight="1" x14ac:dyDescent="0.25">
      <c r="A91" s="477"/>
      <c r="B91" s="184" t="str">
        <f>B18</f>
        <v>Üldkulu 5</v>
      </c>
      <c r="C91" s="185" t="s">
        <v>3</v>
      </c>
      <c r="D91" s="143"/>
      <c r="E91" s="143"/>
      <c r="F91" s="143"/>
      <c r="G91" s="143"/>
      <c r="H91" s="143"/>
      <c r="I91" s="188">
        <f t="shared" si="31"/>
        <v>0</v>
      </c>
    </row>
    <row r="92" spans="1:9" ht="16.5" customHeight="1" x14ac:dyDescent="0.25">
      <c r="A92" s="477"/>
      <c r="B92" s="184" t="str">
        <f>B19</f>
        <v>Üldkulu 6</v>
      </c>
      <c r="C92" s="185" t="s">
        <v>3</v>
      </c>
      <c r="D92" s="143"/>
      <c r="E92" s="143"/>
      <c r="F92" s="143"/>
      <c r="G92" s="143"/>
      <c r="H92" s="143"/>
      <c r="I92" s="188">
        <f t="shared" si="31"/>
        <v>0</v>
      </c>
    </row>
    <row r="93" spans="1:9" ht="16.5" customHeight="1" x14ac:dyDescent="0.25">
      <c r="A93" s="480" t="str">
        <f>A20</f>
        <v>Üldkulud kokku</v>
      </c>
      <c r="B93" s="481"/>
      <c r="C93" s="189" t="s">
        <v>3</v>
      </c>
      <c r="D93" s="188">
        <f>SUM(D87:D92)</f>
        <v>0</v>
      </c>
      <c r="E93" s="188">
        <f t="shared" ref="E93:H93" si="32">SUM(E87:E92)</f>
        <v>0</v>
      </c>
      <c r="F93" s="188">
        <f t="shared" si="32"/>
        <v>0</v>
      </c>
      <c r="G93" s="188">
        <f t="shared" si="32"/>
        <v>0</v>
      </c>
      <c r="H93" s="188">
        <f t="shared" si="32"/>
        <v>0</v>
      </c>
      <c r="I93" s="188">
        <f t="shared" si="31"/>
        <v>0</v>
      </c>
    </row>
    <row r="94" spans="1:9" ht="4.5" customHeight="1" x14ac:dyDescent="0.25">
      <c r="A94" s="120"/>
      <c r="B94" s="138"/>
      <c r="C94" s="121"/>
      <c r="D94" s="145"/>
      <c r="E94" s="145"/>
      <c r="F94" s="145"/>
      <c r="G94" s="145"/>
      <c r="H94" s="145"/>
      <c r="I94" s="146"/>
    </row>
    <row r="95" spans="1:9" ht="16.5" customHeight="1" x14ac:dyDescent="0.25">
      <c r="A95" s="477" t="str">
        <f>A22</f>
        <v>PERSONALI-KULUD</v>
      </c>
      <c r="B95" s="184" t="str">
        <f>B22</f>
        <v>Ametinimetus (tegevusvaldkond)</v>
      </c>
      <c r="C95" s="185" t="s">
        <v>3</v>
      </c>
      <c r="D95" s="143"/>
      <c r="E95" s="143"/>
      <c r="F95" s="143"/>
      <c r="G95" s="143"/>
      <c r="H95" s="143"/>
      <c r="I95" s="188">
        <f t="shared" ref="I95:I101" si="33">SUM(D95:H95)</f>
        <v>0</v>
      </c>
    </row>
    <row r="96" spans="1:9" ht="16.5" customHeight="1" x14ac:dyDescent="0.25">
      <c r="A96" s="477"/>
      <c r="B96" s="184" t="str">
        <f>B23</f>
        <v>Ametinimetus (tegevusvaldkond)</v>
      </c>
      <c r="C96" s="185" t="s">
        <v>3</v>
      </c>
      <c r="D96" s="143"/>
      <c r="E96" s="143"/>
      <c r="F96" s="143"/>
      <c r="G96" s="143"/>
      <c r="H96" s="143"/>
      <c r="I96" s="188">
        <f t="shared" si="33"/>
        <v>0</v>
      </c>
    </row>
    <row r="97" spans="1:9" ht="16.5" customHeight="1" x14ac:dyDescent="0.25">
      <c r="A97" s="477"/>
      <c r="B97" s="184" t="str">
        <f>B24</f>
        <v>Ametinimetus (tegevusvaldkond)</v>
      </c>
      <c r="C97" s="185" t="s">
        <v>3</v>
      </c>
      <c r="D97" s="143"/>
      <c r="E97" s="143"/>
      <c r="F97" s="143"/>
      <c r="G97" s="143"/>
      <c r="H97" s="143"/>
      <c r="I97" s="188">
        <f t="shared" si="33"/>
        <v>0</v>
      </c>
    </row>
    <row r="98" spans="1:9" ht="16.5" customHeight="1" x14ac:dyDescent="0.25">
      <c r="A98" s="477"/>
      <c r="B98" s="184" t="str">
        <f>B25</f>
        <v>Ametinimetus (tegevusvaldkond)</v>
      </c>
      <c r="C98" s="185" t="s">
        <v>3</v>
      </c>
      <c r="D98" s="143"/>
      <c r="E98" s="143"/>
      <c r="F98" s="143"/>
      <c r="G98" s="143"/>
      <c r="H98" s="143"/>
      <c r="I98" s="188">
        <f t="shared" si="33"/>
        <v>0</v>
      </c>
    </row>
    <row r="99" spans="1:9" ht="16.5" customHeight="1" x14ac:dyDescent="0.25">
      <c r="A99" s="477"/>
      <c r="B99" s="184" t="str">
        <f>B26</f>
        <v>Ametinimetus (tegevusvaldkond)</v>
      </c>
      <c r="C99" s="185" t="s">
        <v>3</v>
      </c>
      <c r="D99" s="143"/>
      <c r="E99" s="143"/>
      <c r="F99" s="143"/>
      <c r="G99" s="143"/>
      <c r="H99" s="143"/>
      <c r="I99" s="188">
        <f t="shared" si="33"/>
        <v>0</v>
      </c>
    </row>
    <row r="100" spans="1:9" ht="16.5" customHeight="1" x14ac:dyDescent="0.25">
      <c r="A100" s="477"/>
      <c r="B100" s="184" t="str">
        <f>B27</f>
        <v>Ametinimetus (tegevusvaldkond)</v>
      </c>
      <c r="C100" s="185" t="s">
        <v>3</v>
      </c>
      <c r="D100" s="143"/>
      <c r="E100" s="143"/>
      <c r="F100" s="143"/>
      <c r="G100" s="143"/>
      <c r="H100" s="143"/>
      <c r="I100" s="188">
        <f t="shared" si="33"/>
        <v>0</v>
      </c>
    </row>
    <row r="101" spans="1:9" ht="16.5" customHeight="1" x14ac:dyDescent="0.25">
      <c r="A101" s="480" t="str">
        <f>A28</f>
        <v>Personalikulud kokku</v>
      </c>
      <c r="B101" s="481"/>
      <c r="C101" s="189" t="s">
        <v>3</v>
      </c>
      <c r="D101" s="188">
        <f>SUM(D95:D100)</f>
        <v>0</v>
      </c>
      <c r="E101" s="188">
        <f t="shared" ref="E101:H101" si="34">SUM(E95:E100)</f>
        <v>0</v>
      </c>
      <c r="F101" s="188">
        <f t="shared" si="34"/>
        <v>0</v>
      </c>
      <c r="G101" s="188">
        <f t="shared" si="34"/>
        <v>0</v>
      </c>
      <c r="H101" s="188">
        <f t="shared" si="34"/>
        <v>0</v>
      </c>
      <c r="I101" s="188">
        <f t="shared" si="33"/>
        <v>0</v>
      </c>
    </row>
    <row r="102" spans="1:9" ht="4.5" customHeight="1" x14ac:dyDescent="0.25">
      <c r="A102" s="120"/>
      <c r="B102" s="138"/>
      <c r="C102" s="121"/>
      <c r="D102" s="145"/>
      <c r="E102" s="145"/>
      <c r="F102" s="145"/>
      <c r="G102" s="145"/>
      <c r="H102" s="145"/>
      <c r="I102" s="146"/>
    </row>
    <row r="103" spans="1:9" ht="16.5" customHeight="1" x14ac:dyDescent="0.25">
      <c r="A103" s="477" t="str">
        <f>A30</f>
        <v>Tegevus-valdkonna 1 nimi</v>
      </c>
      <c r="B103" s="184" t="str">
        <f>B30</f>
        <v>Uuringud ja analüüsid</v>
      </c>
      <c r="C103" s="185" t="s">
        <v>3</v>
      </c>
      <c r="D103" s="143"/>
      <c r="E103" s="143"/>
      <c r="F103" s="143"/>
      <c r="G103" s="143"/>
      <c r="H103" s="143"/>
      <c r="I103" s="188">
        <f t="shared" ref="I103:I109" si="35">SUM(D103:H103)</f>
        <v>0</v>
      </c>
    </row>
    <row r="104" spans="1:9" ht="16.5" customHeight="1" x14ac:dyDescent="0.25">
      <c r="A104" s="477"/>
      <c r="B104" s="184" t="str">
        <f>B31</f>
        <v>Arendusprojektid</v>
      </c>
      <c r="C104" s="185" t="s">
        <v>3</v>
      </c>
      <c r="D104" s="143"/>
      <c r="E104" s="143"/>
      <c r="F104" s="143"/>
      <c r="G104" s="143"/>
      <c r="H104" s="143"/>
      <c r="I104" s="188">
        <f t="shared" si="35"/>
        <v>0</v>
      </c>
    </row>
    <row r="105" spans="1:9" ht="16.5" customHeight="1" x14ac:dyDescent="0.25">
      <c r="A105" s="477"/>
      <c r="B105" s="184" t="str">
        <f>B32</f>
        <v>Koolitused</v>
      </c>
      <c r="C105" s="185" t="s">
        <v>3</v>
      </c>
      <c r="D105" s="143"/>
      <c r="E105" s="143"/>
      <c r="F105" s="143"/>
      <c r="G105" s="143"/>
      <c r="H105" s="143"/>
      <c r="I105" s="188">
        <f t="shared" si="35"/>
        <v>0</v>
      </c>
    </row>
    <row r="106" spans="1:9" ht="16.5" customHeight="1" x14ac:dyDescent="0.25">
      <c r="A106" s="477"/>
      <c r="B106" s="184" t="str">
        <f>B33</f>
        <v>Seadmed</v>
      </c>
      <c r="C106" s="185" t="s">
        <v>3</v>
      </c>
      <c r="D106" s="143"/>
      <c r="E106" s="143"/>
      <c r="F106" s="143"/>
      <c r="G106" s="143"/>
      <c r="H106" s="143"/>
      <c r="I106" s="188">
        <f t="shared" si="35"/>
        <v>0</v>
      </c>
    </row>
    <row r="107" spans="1:9" ht="16.5" customHeight="1" x14ac:dyDescent="0.25">
      <c r="A107" s="477"/>
      <c r="B107" s="184" t="str">
        <f>B34</f>
        <v>Valdkonna kulu 5</v>
      </c>
      <c r="C107" s="185" t="s">
        <v>3</v>
      </c>
      <c r="D107" s="143"/>
      <c r="E107" s="143"/>
      <c r="F107" s="143"/>
      <c r="G107" s="143"/>
      <c r="H107" s="143"/>
      <c r="I107" s="188">
        <f t="shared" si="35"/>
        <v>0</v>
      </c>
    </row>
    <row r="108" spans="1:9" ht="16.5" customHeight="1" x14ac:dyDescent="0.25">
      <c r="A108" s="477"/>
      <c r="B108" s="184" t="str">
        <f>B35</f>
        <v>Valdkonna kulu 6</v>
      </c>
      <c r="C108" s="185" t="s">
        <v>3</v>
      </c>
      <c r="D108" s="143"/>
      <c r="E108" s="143"/>
      <c r="F108" s="143"/>
      <c r="G108" s="143"/>
      <c r="H108" s="143"/>
      <c r="I108" s="188">
        <f t="shared" si="35"/>
        <v>0</v>
      </c>
    </row>
    <row r="109" spans="1:9" ht="16.5" customHeight="1" x14ac:dyDescent="0.25">
      <c r="A109" s="480" t="str">
        <f>A36</f>
        <v>Tegevusvaldkonna kulud kokku</v>
      </c>
      <c r="B109" s="481"/>
      <c r="C109" s="189" t="s">
        <v>3</v>
      </c>
      <c r="D109" s="188">
        <f>SUM(D103:D108)</f>
        <v>0</v>
      </c>
      <c r="E109" s="188">
        <f t="shared" ref="E109:H109" si="36">SUM(E103:E108)</f>
        <v>0</v>
      </c>
      <c r="F109" s="188">
        <f t="shared" si="36"/>
        <v>0</v>
      </c>
      <c r="G109" s="188">
        <f t="shared" si="36"/>
        <v>0</v>
      </c>
      <c r="H109" s="188">
        <f t="shared" si="36"/>
        <v>0</v>
      </c>
      <c r="I109" s="188">
        <f t="shared" si="35"/>
        <v>0</v>
      </c>
    </row>
    <row r="110" spans="1:9" ht="4.5" customHeight="1" x14ac:dyDescent="0.25">
      <c r="A110" s="120"/>
      <c r="B110" s="138"/>
      <c r="C110" s="121"/>
      <c r="D110" s="145"/>
      <c r="E110" s="145"/>
      <c r="F110" s="145"/>
      <c r="G110" s="145"/>
      <c r="H110" s="145"/>
      <c r="I110" s="146"/>
    </row>
    <row r="111" spans="1:9" ht="16.5" customHeight="1" x14ac:dyDescent="0.25">
      <c r="A111" s="477" t="str">
        <f t="shared" ref="A111:B111" si="37">A38</f>
        <v>Tegevus-valdkonna 2 nimi</v>
      </c>
      <c r="B111" s="184" t="str">
        <f t="shared" si="37"/>
        <v>Uuringud ja analüüsid</v>
      </c>
      <c r="C111" s="381" t="s">
        <v>3</v>
      </c>
      <c r="D111" s="143"/>
      <c r="E111" s="143"/>
      <c r="F111" s="143"/>
      <c r="G111" s="143"/>
      <c r="H111" s="143"/>
      <c r="I111" s="188">
        <f t="shared" ref="I111:I117" si="38">SUM(D111:H111)</f>
        <v>0</v>
      </c>
    </row>
    <row r="112" spans="1:9" ht="16.5" customHeight="1" x14ac:dyDescent="0.25">
      <c r="A112" s="477"/>
      <c r="B112" s="184" t="str">
        <f t="shared" ref="B112:B116" si="39">B39</f>
        <v>Arendusprojektid</v>
      </c>
      <c r="C112" s="381" t="s">
        <v>3</v>
      </c>
      <c r="D112" s="143"/>
      <c r="E112" s="143"/>
      <c r="F112" s="143"/>
      <c r="G112" s="143"/>
      <c r="H112" s="143"/>
      <c r="I112" s="188">
        <f t="shared" si="38"/>
        <v>0</v>
      </c>
    </row>
    <row r="113" spans="1:9" ht="16.5" customHeight="1" x14ac:dyDescent="0.25">
      <c r="A113" s="477"/>
      <c r="B113" s="184" t="str">
        <f t="shared" si="39"/>
        <v>Koolitused</v>
      </c>
      <c r="C113" s="381" t="s">
        <v>3</v>
      </c>
      <c r="D113" s="143"/>
      <c r="E113" s="143"/>
      <c r="F113" s="143"/>
      <c r="G113" s="143"/>
      <c r="H113" s="143"/>
      <c r="I113" s="188">
        <f t="shared" si="38"/>
        <v>0</v>
      </c>
    </row>
    <row r="114" spans="1:9" ht="16.5" customHeight="1" x14ac:dyDescent="0.25">
      <c r="A114" s="477"/>
      <c r="B114" s="184" t="str">
        <f t="shared" si="39"/>
        <v>Seadmed</v>
      </c>
      <c r="C114" s="381" t="s">
        <v>3</v>
      </c>
      <c r="D114" s="143"/>
      <c r="E114" s="143"/>
      <c r="F114" s="143"/>
      <c r="G114" s="143"/>
      <c r="H114" s="143"/>
      <c r="I114" s="188">
        <f t="shared" si="38"/>
        <v>0</v>
      </c>
    </row>
    <row r="115" spans="1:9" ht="16.5" customHeight="1" x14ac:dyDescent="0.25">
      <c r="A115" s="477"/>
      <c r="B115" s="184" t="str">
        <f t="shared" si="39"/>
        <v>Valdkonna kulu 5</v>
      </c>
      <c r="C115" s="381" t="s">
        <v>3</v>
      </c>
      <c r="D115" s="143"/>
      <c r="E115" s="143"/>
      <c r="F115" s="143"/>
      <c r="G115" s="143"/>
      <c r="H115" s="143"/>
      <c r="I115" s="188">
        <f t="shared" si="38"/>
        <v>0</v>
      </c>
    </row>
    <row r="116" spans="1:9" ht="16.5" customHeight="1" x14ac:dyDescent="0.25">
      <c r="A116" s="477"/>
      <c r="B116" s="184" t="str">
        <f t="shared" si="39"/>
        <v>Valdkonna kulu 6</v>
      </c>
      <c r="C116" s="381" t="s">
        <v>3</v>
      </c>
      <c r="D116" s="143"/>
      <c r="E116" s="143"/>
      <c r="F116" s="143"/>
      <c r="G116" s="143"/>
      <c r="H116" s="143"/>
      <c r="I116" s="188">
        <f t="shared" si="38"/>
        <v>0</v>
      </c>
    </row>
    <row r="117" spans="1:9" ht="16.5" customHeight="1" x14ac:dyDescent="0.25">
      <c r="A117" s="480" t="str">
        <f t="shared" ref="A117" si="40">A44</f>
        <v>Tegevusvaldkonna kulud kokku</v>
      </c>
      <c r="B117" s="481"/>
      <c r="C117" s="189" t="s">
        <v>3</v>
      </c>
      <c r="D117" s="188">
        <f t="shared" ref="D117:H117" si="41">SUM(D111:D116)</f>
        <v>0</v>
      </c>
      <c r="E117" s="188">
        <f t="shared" si="41"/>
        <v>0</v>
      </c>
      <c r="F117" s="188">
        <f t="shared" si="41"/>
        <v>0</v>
      </c>
      <c r="G117" s="188">
        <f t="shared" si="41"/>
        <v>0</v>
      </c>
      <c r="H117" s="188">
        <f t="shared" si="41"/>
        <v>0</v>
      </c>
      <c r="I117" s="188">
        <f t="shared" si="38"/>
        <v>0</v>
      </c>
    </row>
    <row r="118" spans="1:9" ht="4.5" customHeight="1" x14ac:dyDescent="0.25">
      <c r="A118" s="120"/>
      <c r="B118" s="138"/>
      <c r="C118" s="121"/>
      <c r="D118" s="145"/>
      <c r="E118" s="145"/>
      <c r="F118" s="145"/>
      <c r="G118" s="145"/>
      <c r="H118" s="145"/>
      <c r="I118" s="146"/>
    </row>
    <row r="119" spans="1:9" ht="16.5" customHeight="1" x14ac:dyDescent="0.25">
      <c r="A119" s="477" t="str">
        <f t="shared" ref="A119:B119" si="42">A46</f>
        <v>Tegevus-valdkonna 3 nimi</v>
      </c>
      <c r="B119" s="184" t="str">
        <f t="shared" si="42"/>
        <v>Uuringud ja analüüsid</v>
      </c>
      <c r="C119" s="381" t="s">
        <v>3</v>
      </c>
      <c r="D119" s="143"/>
      <c r="E119" s="143"/>
      <c r="F119" s="143"/>
      <c r="G119" s="143"/>
      <c r="H119" s="143"/>
      <c r="I119" s="188">
        <f t="shared" ref="I119:I125" si="43">SUM(D119:H119)</f>
        <v>0</v>
      </c>
    </row>
    <row r="120" spans="1:9" ht="16.5" customHeight="1" x14ac:dyDescent="0.25">
      <c r="A120" s="477"/>
      <c r="B120" s="184" t="str">
        <f t="shared" ref="B120:B124" si="44">B47</f>
        <v>Arendusprojektid</v>
      </c>
      <c r="C120" s="381" t="s">
        <v>3</v>
      </c>
      <c r="D120" s="143"/>
      <c r="E120" s="143"/>
      <c r="F120" s="143"/>
      <c r="G120" s="143"/>
      <c r="H120" s="143"/>
      <c r="I120" s="188">
        <f t="shared" si="43"/>
        <v>0</v>
      </c>
    </row>
    <row r="121" spans="1:9" ht="16.5" customHeight="1" x14ac:dyDescent="0.25">
      <c r="A121" s="477"/>
      <c r="B121" s="184" t="str">
        <f t="shared" si="44"/>
        <v>Koolitused</v>
      </c>
      <c r="C121" s="381" t="s">
        <v>3</v>
      </c>
      <c r="D121" s="143"/>
      <c r="E121" s="143"/>
      <c r="F121" s="143"/>
      <c r="G121" s="143"/>
      <c r="H121" s="143"/>
      <c r="I121" s="188">
        <f t="shared" si="43"/>
        <v>0</v>
      </c>
    </row>
    <row r="122" spans="1:9" ht="16.5" customHeight="1" x14ac:dyDescent="0.25">
      <c r="A122" s="477"/>
      <c r="B122" s="184" t="str">
        <f t="shared" si="44"/>
        <v>Seadmed</v>
      </c>
      <c r="C122" s="381" t="s">
        <v>3</v>
      </c>
      <c r="D122" s="143"/>
      <c r="E122" s="143"/>
      <c r="F122" s="143"/>
      <c r="G122" s="143"/>
      <c r="H122" s="143"/>
      <c r="I122" s="188">
        <f t="shared" si="43"/>
        <v>0</v>
      </c>
    </row>
    <row r="123" spans="1:9" ht="16.5" customHeight="1" x14ac:dyDescent="0.25">
      <c r="A123" s="477"/>
      <c r="B123" s="184" t="str">
        <f t="shared" si="44"/>
        <v>Valdkonna kulu 5</v>
      </c>
      <c r="C123" s="381" t="s">
        <v>3</v>
      </c>
      <c r="D123" s="143"/>
      <c r="E123" s="143"/>
      <c r="F123" s="143"/>
      <c r="G123" s="143"/>
      <c r="H123" s="143"/>
      <c r="I123" s="188">
        <f t="shared" si="43"/>
        <v>0</v>
      </c>
    </row>
    <row r="124" spans="1:9" ht="16.5" customHeight="1" x14ac:dyDescent="0.25">
      <c r="A124" s="477"/>
      <c r="B124" s="184" t="str">
        <f t="shared" si="44"/>
        <v>Valdkonna kulu 6</v>
      </c>
      <c r="C124" s="381" t="s">
        <v>3</v>
      </c>
      <c r="D124" s="143"/>
      <c r="E124" s="143"/>
      <c r="F124" s="143"/>
      <c r="G124" s="143"/>
      <c r="H124" s="143"/>
      <c r="I124" s="188">
        <f t="shared" si="43"/>
        <v>0</v>
      </c>
    </row>
    <row r="125" spans="1:9" ht="16.5" customHeight="1" x14ac:dyDescent="0.25">
      <c r="A125" s="480" t="str">
        <f t="shared" ref="A125" si="45">A52</f>
        <v>Tegevusvaldkonna kulud kokku</v>
      </c>
      <c r="B125" s="481"/>
      <c r="C125" s="189" t="s">
        <v>3</v>
      </c>
      <c r="D125" s="188">
        <f t="shared" ref="D125:H125" si="46">SUM(D119:D124)</f>
        <v>0</v>
      </c>
      <c r="E125" s="188">
        <f t="shared" si="46"/>
        <v>0</v>
      </c>
      <c r="F125" s="188">
        <f t="shared" si="46"/>
        <v>0</v>
      </c>
      <c r="G125" s="188">
        <f t="shared" si="46"/>
        <v>0</v>
      </c>
      <c r="H125" s="188">
        <f t="shared" si="46"/>
        <v>0</v>
      </c>
      <c r="I125" s="188">
        <f t="shared" si="43"/>
        <v>0</v>
      </c>
    </row>
    <row r="126" spans="1:9" ht="4.5" customHeight="1" x14ac:dyDescent="0.25">
      <c r="A126" s="120"/>
      <c r="B126" s="138"/>
      <c r="C126" s="121"/>
      <c r="D126" s="145"/>
      <c r="E126" s="145"/>
      <c r="F126" s="145"/>
      <c r="G126" s="145"/>
      <c r="H126" s="145"/>
      <c r="I126" s="146"/>
    </row>
    <row r="127" spans="1:9" ht="16.5" customHeight="1" x14ac:dyDescent="0.25">
      <c r="A127" s="477" t="str">
        <f t="shared" ref="A127:B127" si="47">A54</f>
        <v>Tegevus-valdkonna 4 nimi</v>
      </c>
      <c r="B127" s="184" t="str">
        <f t="shared" si="47"/>
        <v>Uuringud ja analüüsid</v>
      </c>
      <c r="C127" s="381" t="s">
        <v>3</v>
      </c>
      <c r="D127" s="143"/>
      <c r="E127" s="143"/>
      <c r="F127" s="143"/>
      <c r="G127" s="143"/>
      <c r="H127" s="143"/>
      <c r="I127" s="188">
        <f t="shared" ref="I127:I133" si="48">SUM(D127:H127)</f>
        <v>0</v>
      </c>
    </row>
    <row r="128" spans="1:9" ht="16.5" customHeight="1" x14ac:dyDescent="0.25">
      <c r="A128" s="477"/>
      <c r="B128" s="184" t="str">
        <f t="shared" ref="B128:B132" si="49">B55</f>
        <v>Arendusprojektid</v>
      </c>
      <c r="C128" s="381" t="s">
        <v>3</v>
      </c>
      <c r="D128" s="143"/>
      <c r="E128" s="143"/>
      <c r="F128" s="143"/>
      <c r="G128" s="143"/>
      <c r="H128" s="143"/>
      <c r="I128" s="188">
        <f t="shared" si="48"/>
        <v>0</v>
      </c>
    </row>
    <row r="129" spans="1:10" ht="16.5" customHeight="1" x14ac:dyDescent="0.25">
      <c r="A129" s="477"/>
      <c r="B129" s="184" t="str">
        <f t="shared" si="49"/>
        <v>Koolitused</v>
      </c>
      <c r="C129" s="381" t="s">
        <v>3</v>
      </c>
      <c r="D129" s="143"/>
      <c r="E129" s="143"/>
      <c r="F129" s="143"/>
      <c r="G129" s="143"/>
      <c r="H129" s="143"/>
      <c r="I129" s="188">
        <f t="shared" si="48"/>
        <v>0</v>
      </c>
    </row>
    <row r="130" spans="1:10" ht="16.5" customHeight="1" x14ac:dyDescent="0.25">
      <c r="A130" s="477"/>
      <c r="B130" s="184" t="str">
        <f t="shared" si="49"/>
        <v>Seadmed</v>
      </c>
      <c r="C130" s="381" t="s">
        <v>3</v>
      </c>
      <c r="D130" s="143"/>
      <c r="E130" s="143"/>
      <c r="F130" s="143"/>
      <c r="G130" s="143"/>
      <c r="H130" s="143"/>
      <c r="I130" s="188">
        <f t="shared" si="48"/>
        <v>0</v>
      </c>
    </row>
    <row r="131" spans="1:10" ht="16.5" customHeight="1" x14ac:dyDescent="0.25">
      <c r="A131" s="477"/>
      <c r="B131" s="184" t="str">
        <f t="shared" si="49"/>
        <v>Valdkonna kulu 5</v>
      </c>
      <c r="C131" s="381" t="s">
        <v>3</v>
      </c>
      <c r="D131" s="143"/>
      <c r="E131" s="143"/>
      <c r="F131" s="143"/>
      <c r="G131" s="143"/>
      <c r="H131" s="143"/>
      <c r="I131" s="188">
        <f t="shared" si="48"/>
        <v>0</v>
      </c>
    </row>
    <row r="132" spans="1:10" ht="16.5" customHeight="1" x14ac:dyDescent="0.25">
      <c r="A132" s="477"/>
      <c r="B132" s="184" t="str">
        <f t="shared" si="49"/>
        <v>Valdkonna kulu 6</v>
      </c>
      <c r="C132" s="381" t="s">
        <v>3</v>
      </c>
      <c r="D132" s="143"/>
      <c r="E132" s="143"/>
      <c r="F132" s="143"/>
      <c r="G132" s="143"/>
      <c r="H132" s="143"/>
      <c r="I132" s="188">
        <f t="shared" si="48"/>
        <v>0</v>
      </c>
    </row>
    <row r="133" spans="1:10" ht="16.5" customHeight="1" x14ac:dyDescent="0.25">
      <c r="A133" s="480" t="str">
        <f t="shared" ref="A133" si="50">A60</f>
        <v>Tegevusvaldkonna kulud kokku</v>
      </c>
      <c r="B133" s="481"/>
      <c r="C133" s="189" t="s">
        <v>3</v>
      </c>
      <c r="D133" s="188">
        <f t="shared" ref="D133:H133" si="51">SUM(D127:D132)</f>
        <v>0</v>
      </c>
      <c r="E133" s="188">
        <f t="shared" si="51"/>
        <v>0</v>
      </c>
      <c r="F133" s="188">
        <f t="shared" si="51"/>
        <v>0</v>
      </c>
      <c r="G133" s="188">
        <f t="shared" si="51"/>
        <v>0</v>
      </c>
      <c r="H133" s="188">
        <f t="shared" si="51"/>
        <v>0</v>
      </c>
      <c r="I133" s="188">
        <f t="shared" si="48"/>
        <v>0</v>
      </c>
    </row>
    <row r="134" spans="1:10" ht="4.5" customHeight="1" x14ac:dyDescent="0.25">
      <c r="A134" s="120"/>
      <c r="B134" s="138"/>
      <c r="C134" s="121"/>
      <c r="D134" s="145"/>
      <c r="E134" s="145"/>
      <c r="F134" s="145"/>
      <c r="G134" s="145"/>
      <c r="H134" s="145"/>
      <c r="I134" s="146"/>
    </row>
    <row r="135" spans="1:10" ht="16.5" customHeight="1" x14ac:dyDescent="0.25">
      <c r="A135" s="477" t="str">
        <f>A62</f>
        <v>Tegevus-valdkonna 5 nimi</v>
      </c>
      <c r="B135" s="184" t="str">
        <f>B62</f>
        <v>Uuringud ja analüüsid</v>
      </c>
      <c r="C135" s="182" t="s">
        <v>3</v>
      </c>
      <c r="D135" s="143"/>
      <c r="E135" s="143"/>
      <c r="F135" s="143"/>
      <c r="G135" s="143"/>
      <c r="H135" s="143"/>
      <c r="I135" s="188">
        <f t="shared" ref="I135:I141" si="52">SUM(D135:H135)</f>
        <v>0</v>
      </c>
    </row>
    <row r="136" spans="1:10" ht="16.5" customHeight="1" x14ac:dyDescent="0.25">
      <c r="A136" s="477"/>
      <c r="B136" s="184" t="str">
        <f>B63</f>
        <v>Arendusprojektid</v>
      </c>
      <c r="C136" s="182" t="s">
        <v>3</v>
      </c>
      <c r="D136" s="143"/>
      <c r="E136" s="143"/>
      <c r="F136" s="143"/>
      <c r="G136" s="143"/>
      <c r="H136" s="143"/>
      <c r="I136" s="188">
        <f t="shared" si="52"/>
        <v>0</v>
      </c>
    </row>
    <row r="137" spans="1:10" ht="16.5" customHeight="1" x14ac:dyDescent="0.25">
      <c r="A137" s="477"/>
      <c r="B137" s="184" t="str">
        <f>B64</f>
        <v>Koolitused</v>
      </c>
      <c r="C137" s="182" t="s">
        <v>3</v>
      </c>
      <c r="D137" s="143"/>
      <c r="E137" s="143"/>
      <c r="F137" s="143"/>
      <c r="G137" s="143"/>
      <c r="H137" s="143"/>
      <c r="I137" s="188">
        <f t="shared" si="52"/>
        <v>0</v>
      </c>
    </row>
    <row r="138" spans="1:10" ht="16.5" customHeight="1" x14ac:dyDescent="0.25">
      <c r="A138" s="477"/>
      <c r="B138" s="184" t="str">
        <f>B65</f>
        <v>Seadmed</v>
      </c>
      <c r="C138" s="182" t="s">
        <v>3</v>
      </c>
      <c r="D138" s="143"/>
      <c r="E138" s="143"/>
      <c r="F138" s="143"/>
      <c r="G138" s="143"/>
      <c r="H138" s="143"/>
      <c r="I138" s="188">
        <f t="shared" si="52"/>
        <v>0</v>
      </c>
    </row>
    <row r="139" spans="1:10" ht="16.5" customHeight="1" x14ac:dyDescent="0.25">
      <c r="A139" s="477"/>
      <c r="B139" s="184" t="str">
        <f>B66</f>
        <v>Valdkonna kulu 5</v>
      </c>
      <c r="C139" s="182" t="s">
        <v>3</v>
      </c>
      <c r="D139" s="143"/>
      <c r="E139" s="143"/>
      <c r="F139" s="143"/>
      <c r="G139" s="143"/>
      <c r="H139" s="143"/>
      <c r="I139" s="188">
        <f t="shared" si="52"/>
        <v>0</v>
      </c>
    </row>
    <row r="140" spans="1:10" ht="16.5" customHeight="1" x14ac:dyDescent="0.25">
      <c r="A140" s="477"/>
      <c r="B140" s="184" t="str">
        <f>B67</f>
        <v>Valdkonna kulu 6</v>
      </c>
      <c r="C140" s="182" t="s">
        <v>3</v>
      </c>
      <c r="D140" s="143"/>
      <c r="E140" s="143"/>
      <c r="F140" s="143"/>
      <c r="G140" s="143"/>
      <c r="H140" s="143"/>
      <c r="I140" s="188">
        <f t="shared" si="52"/>
        <v>0</v>
      </c>
    </row>
    <row r="141" spans="1:10" ht="18" customHeight="1" x14ac:dyDescent="0.25">
      <c r="A141" s="480" t="str">
        <f>A68</f>
        <v>Tegevusvaldkonna kulud kokku</v>
      </c>
      <c r="B141" s="481"/>
      <c r="C141" s="189" t="s">
        <v>3</v>
      </c>
      <c r="D141" s="188">
        <f>SUM(D135:D140)</f>
        <v>0</v>
      </c>
      <c r="E141" s="188">
        <f t="shared" ref="E141:H141" si="53">SUM(E135:E140)</f>
        <v>0</v>
      </c>
      <c r="F141" s="188">
        <f t="shared" si="53"/>
        <v>0</v>
      </c>
      <c r="G141" s="188">
        <f t="shared" si="53"/>
        <v>0</v>
      </c>
      <c r="H141" s="188">
        <f t="shared" si="53"/>
        <v>0</v>
      </c>
      <c r="I141" s="188">
        <f t="shared" si="52"/>
        <v>0</v>
      </c>
    </row>
    <row r="142" spans="1:10" ht="4.5" customHeight="1" x14ac:dyDescent="0.25">
      <c r="A142" s="120"/>
      <c r="B142" s="138"/>
      <c r="C142" s="121"/>
      <c r="D142" s="145"/>
      <c r="E142" s="145"/>
      <c r="F142" s="145"/>
      <c r="G142" s="145"/>
      <c r="H142" s="145"/>
      <c r="I142" s="147"/>
    </row>
    <row r="143" spans="1:10" ht="21.75" customHeight="1" x14ac:dyDescent="0.25">
      <c r="A143" s="482" t="s">
        <v>67</v>
      </c>
      <c r="B143" s="483"/>
      <c r="C143" s="190" t="s">
        <v>3</v>
      </c>
      <c r="D143" s="191">
        <f>D77+D85+D93+D101+D109+D117+D125+D133+D141</f>
        <v>0</v>
      </c>
      <c r="E143" s="191">
        <f t="shared" ref="E143:I143" si="54">E77+E85+E93+E101+E109+E117+E125+E133+E141</f>
        <v>0</v>
      </c>
      <c r="F143" s="191">
        <f t="shared" si="54"/>
        <v>0</v>
      </c>
      <c r="G143" s="191">
        <f t="shared" si="54"/>
        <v>0</v>
      </c>
      <c r="H143" s="191">
        <f t="shared" si="54"/>
        <v>0</v>
      </c>
      <c r="I143" s="191">
        <f t="shared" si="54"/>
        <v>0</v>
      </c>
      <c r="J143" s="151" t="str">
        <f>IF(I70&gt;0,I143/I70,"")</f>
        <v/>
      </c>
    </row>
    <row r="144" spans="1:10" ht="4.5" customHeight="1" x14ac:dyDescent="0.25">
      <c r="A144" s="120"/>
      <c r="B144" s="138"/>
      <c r="C144" s="121"/>
      <c r="D144" s="26"/>
      <c r="E144" s="26"/>
      <c r="F144" s="26"/>
      <c r="G144" s="26"/>
      <c r="H144" s="26"/>
      <c r="I144" s="126"/>
      <c r="J144" s="151"/>
    </row>
    <row r="145" spans="1:12" x14ac:dyDescent="0.25">
      <c r="A145" s="37"/>
      <c r="J145" s="151"/>
    </row>
    <row r="146" spans="1:12" ht="19.5" customHeight="1" x14ac:dyDescent="0.25">
      <c r="A146" s="484" t="s">
        <v>69</v>
      </c>
      <c r="B146" s="484"/>
      <c r="C146" s="182" t="s">
        <v>3</v>
      </c>
      <c r="D146" s="186">
        <f>D70-D143</f>
        <v>0</v>
      </c>
      <c r="E146" s="186">
        <f>E70-E143</f>
        <v>0</v>
      </c>
      <c r="F146" s="186">
        <f>F70-F143</f>
        <v>0</v>
      </c>
      <c r="G146" s="186">
        <f>G70-G143</f>
        <v>0</v>
      </c>
      <c r="H146" s="186">
        <f>H70-H143</f>
        <v>0</v>
      </c>
      <c r="I146" s="187">
        <f>SUM(D146:H146)</f>
        <v>0</v>
      </c>
      <c r="J146" s="151" t="str">
        <f>IF(I70&gt;0,I146/I70,"")</f>
        <v/>
      </c>
    </row>
    <row r="149" spans="1:12" hidden="1" x14ac:dyDescent="0.25">
      <c r="L149" s="119" t="s">
        <v>115</v>
      </c>
    </row>
    <row r="150" spans="1:12" hidden="1" x14ac:dyDescent="0.25">
      <c r="L150" s="119" t="s">
        <v>116</v>
      </c>
    </row>
    <row r="151" spans="1:12" hidden="1" x14ac:dyDescent="0.25">
      <c r="L151" s="119" t="s">
        <v>117</v>
      </c>
    </row>
    <row r="152" spans="1:12" hidden="1" x14ac:dyDescent="0.25">
      <c r="L152" s="119" t="s">
        <v>118</v>
      </c>
    </row>
    <row r="153" spans="1:12" hidden="1" x14ac:dyDescent="0.25">
      <c r="L153" s="119" t="s">
        <v>119</v>
      </c>
    </row>
    <row r="154" spans="1:12" hidden="1" x14ac:dyDescent="0.25">
      <c r="L154" s="119" t="s">
        <v>120</v>
      </c>
    </row>
    <row r="155" spans="1:12" hidden="1" x14ac:dyDescent="0.25">
      <c r="L155" s="119" t="s">
        <v>121</v>
      </c>
    </row>
    <row r="156" spans="1:12" hidden="1" x14ac:dyDescent="0.25">
      <c r="L156" s="119" t="s">
        <v>122</v>
      </c>
    </row>
    <row r="157" spans="1:12" hidden="1" x14ac:dyDescent="0.25">
      <c r="L157" s="119" t="s">
        <v>123</v>
      </c>
    </row>
    <row r="158" spans="1:12" hidden="1" x14ac:dyDescent="0.25">
      <c r="L158" s="119" t="s">
        <v>124</v>
      </c>
    </row>
    <row r="159" spans="1:12" hidden="1" x14ac:dyDescent="0.25">
      <c r="L159" s="119" t="s">
        <v>125</v>
      </c>
    </row>
    <row r="160" spans="1:12" hidden="1" x14ac:dyDescent="0.25">
      <c r="L160" s="119" t="s">
        <v>126</v>
      </c>
    </row>
  </sheetData>
  <mergeCells count="38">
    <mergeCell ref="A30:A35"/>
    <mergeCell ref="A36:B36"/>
    <mergeCell ref="A87:A92"/>
    <mergeCell ref="A93:B93"/>
    <mergeCell ref="A95:A100"/>
    <mergeCell ref="A62:A67"/>
    <mergeCell ref="A68:B68"/>
    <mergeCell ref="A70:B70"/>
    <mergeCell ref="A77:B77"/>
    <mergeCell ref="A79:A84"/>
    <mergeCell ref="A38:A43"/>
    <mergeCell ref="A44:B44"/>
    <mergeCell ref="A46:A51"/>
    <mergeCell ref="A52:B52"/>
    <mergeCell ref="A54:A59"/>
    <mergeCell ref="A60:B60"/>
    <mergeCell ref="A14:A19"/>
    <mergeCell ref="A20:B20"/>
    <mergeCell ref="A22:A27"/>
    <mergeCell ref="A28:B28"/>
    <mergeCell ref="A4:B4"/>
    <mergeCell ref="A6:A11"/>
    <mergeCell ref="A12:B12"/>
    <mergeCell ref="K70:M70"/>
    <mergeCell ref="A135:A140"/>
    <mergeCell ref="A141:B141"/>
    <mergeCell ref="A143:B143"/>
    <mergeCell ref="A146:B146"/>
    <mergeCell ref="A85:B85"/>
    <mergeCell ref="A101:B101"/>
    <mergeCell ref="A103:A108"/>
    <mergeCell ref="A109:B109"/>
    <mergeCell ref="A111:A116"/>
    <mergeCell ref="A117:B117"/>
    <mergeCell ref="A119:A124"/>
    <mergeCell ref="A125:B125"/>
    <mergeCell ref="A127:A132"/>
    <mergeCell ref="A133:B133"/>
  </mergeCells>
  <dataValidations count="3">
    <dataValidation type="whole" operator="greaterThanOrEqual" allowBlank="1" showInputMessage="1" showErrorMessage="1" error="Aastate arv peab olema vähemalt 1" promptTitle="Vara kasulik eluiga" prompt="Aastate arv peab olema vähemalt 1" sqref="K6:K11 K62:K67 K30:K35 K22:K27 K14:K19 K38:K43 K46:K51 K54:K59">
      <formula1>1</formula1>
    </dataValidation>
    <dataValidation type="whole" allowBlank="1" showInputMessage="1" showErrorMessage="1" error="Aastanumber on väljaspool projektiperioodi" sqref="M71 M6:M69">
      <formula1>$D$2</formula1>
      <formula2>$H$2</formula2>
    </dataValidation>
    <dataValidation type="list" allowBlank="1" showInputMessage="1" showErrorMessage="1" prompt="Vali kuu rippmenüüst" sqref="L6:L67">
      <formula1>$L$149:$L$160</formula1>
    </dataValidation>
  </dataValidations>
  <pageMargins left="0.51181102362204722" right="0.31496062992125984" top="0.74803149606299213" bottom="0.55118110236220474" header="0.31496062992125984" footer="0.31496062992125984"/>
  <pageSetup paperSize="9" scale="80" orientation="landscape" verticalDpi="0" r:id="rId1"/>
  <headerFooter>
    <oddHeader>&amp;L&amp;F&amp;C&amp;A&amp;RLk  &amp;P (&amp;N)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E618"/>
  <sheetViews>
    <sheetView showGridLines="0" workbookViewId="0">
      <pane xSplit="3" ySplit="4" topLeftCell="D5" activePane="bottomRight" state="frozen"/>
      <selection pane="topRight" activeCell="D1" sqref="D1"/>
      <selection pane="bottomLeft" activeCell="A5" sqref="A5"/>
      <selection pane="bottomRight" activeCell="G79" sqref="G79"/>
    </sheetView>
  </sheetViews>
  <sheetFormatPr defaultRowHeight="15" outlineLevelRow="1" x14ac:dyDescent="0.25"/>
  <cols>
    <col min="1" max="1" width="20.5703125" style="1" customWidth="1"/>
    <col min="2" max="2" width="19.42578125" style="37" customWidth="1"/>
    <col min="3" max="3" width="7.42578125" style="1" customWidth="1"/>
    <col min="4" max="28" width="10.28515625" style="1" customWidth="1"/>
    <col min="29" max="16384" width="9.140625" style="1"/>
  </cols>
  <sheetData>
    <row r="1" spans="1:30" ht="22.5" customHeight="1" x14ac:dyDescent="0.25">
      <c r="A1" s="36" t="s">
        <v>289</v>
      </c>
    </row>
    <row r="2" spans="1:30" s="57" customFormat="1" ht="15.75" customHeight="1" x14ac:dyDescent="0.25">
      <c r="A2" s="53"/>
      <c r="B2" s="54"/>
      <c r="C2" s="55"/>
      <c r="D2" s="56" t="s">
        <v>46</v>
      </c>
      <c r="E2" s="56" t="s">
        <v>107</v>
      </c>
      <c r="F2" s="56" t="s">
        <v>108</v>
      </c>
      <c r="G2" s="56" t="s">
        <v>109</v>
      </c>
      <c r="H2" s="56" t="s">
        <v>4</v>
      </c>
      <c r="I2" s="56" t="s">
        <v>5</v>
      </c>
      <c r="J2" s="56" t="s">
        <v>6</v>
      </c>
      <c r="K2" s="56" t="s">
        <v>7</v>
      </c>
      <c r="L2" s="56" t="s">
        <v>8</v>
      </c>
      <c r="M2" s="56" t="s">
        <v>9</v>
      </c>
      <c r="N2" s="56" t="s">
        <v>10</v>
      </c>
      <c r="O2" s="56" t="s">
        <v>11</v>
      </c>
      <c r="P2" s="56" t="s">
        <v>12</v>
      </c>
      <c r="Q2" s="56" t="s">
        <v>13</v>
      </c>
      <c r="R2" s="56" t="s">
        <v>14</v>
      </c>
      <c r="S2" s="56" t="s">
        <v>15</v>
      </c>
      <c r="T2" s="56" t="s">
        <v>16</v>
      </c>
      <c r="U2" s="56" t="s">
        <v>17</v>
      </c>
      <c r="V2" s="56" t="s">
        <v>18</v>
      </c>
      <c r="W2" s="56" t="s">
        <v>19</v>
      </c>
      <c r="X2" s="56" t="s">
        <v>100</v>
      </c>
      <c r="Y2" s="56" t="s">
        <v>101</v>
      </c>
      <c r="Z2" s="56" t="s">
        <v>102</v>
      </c>
      <c r="AA2" s="56" t="s">
        <v>103</v>
      </c>
      <c r="AB2" s="56" t="s">
        <v>104</v>
      </c>
      <c r="AC2" s="55"/>
      <c r="AD2" s="55"/>
    </row>
    <row r="3" spans="1:30" s="57" customFormat="1" ht="18" customHeight="1" x14ac:dyDescent="0.25">
      <c r="A3" s="58"/>
      <c r="B3" s="59"/>
      <c r="C3" s="60"/>
      <c r="D3" s="61">
        <f>'1.1. Uue projekti kulud'!D2</f>
        <v>0</v>
      </c>
      <c r="E3" s="61">
        <f>D3+1</f>
        <v>1</v>
      </c>
      <c r="F3" s="61">
        <f t="shared" ref="F3:S3" si="0">E3+1</f>
        <v>2</v>
      </c>
      <c r="G3" s="61">
        <f t="shared" si="0"/>
        <v>3</v>
      </c>
      <c r="H3" s="61">
        <f t="shared" si="0"/>
        <v>4</v>
      </c>
      <c r="I3" s="61">
        <f t="shared" si="0"/>
        <v>5</v>
      </c>
      <c r="J3" s="61">
        <f t="shared" si="0"/>
        <v>6</v>
      </c>
      <c r="K3" s="61">
        <f t="shared" si="0"/>
        <v>7</v>
      </c>
      <c r="L3" s="61">
        <f t="shared" si="0"/>
        <v>8</v>
      </c>
      <c r="M3" s="61">
        <f t="shared" si="0"/>
        <v>9</v>
      </c>
      <c r="N3" s="61">
        <f t="shared" si="0"/>
        <v>10</v>
      </c>
      <c r="O3" s="61">
        <f t="shared" si="0"/>
        <v>11</v>
      </c>
      <c r="P3" s="61">
        <f t="shared" si="0"/>
        <v>12</v>
      </c>
      <c r="Q3" s="61">
        <f t="shared" si="0"/>
        <v>13</v>
      </c>
      <c r="R3" s="61">
        <f t="shared" si="0"/>
        <v>14</v>
      </c>
      <c r="S3" s="61">
        <f t="shared" si="0"/>
        <v>15</v>
      </c>
      <c r="T3" s="61">
        <f t="shared" ref="T3" si="1">S3+1</f>
        <v>16</v>
      </c>
      <c r="U3" s="61">
        <f t="shared" ref="U3" si="2">T3+1</f>
        <v>17</v>
      </c>
      <c r="V3" s="61">
        <f t="shared" ref="V3" si="3">U3+1</f>
        <v>18</v>
      </c>
      <c r="W3" s="61">
        <f t="shared" ref="W3" si="4">V3+1</f>
        <v>19</v>
      </c>
      <c r="X3" s="61">
        <f t="shared" ref="X3" si="5">W3+1</f>
        <v>20</v>
      </c>
      <c r="Y3" s="61">
        <f t="shared" ref="Y3" si="6">X3+1</f>
        <v>21</v>
      </c>
      <c r="Z3" s="61">
        <f t="shared" ref="Z3" si="7">Y3+1</f>
        <v>22</v>
      </c>
      <c r="AA3" s="61">
        <f t="shared" ref="AA3" si="8">Z3+1</f>
        <v>23</v>
      </c>
      <c r="AB3" s="61">
        <f t="shared" ref="AB3" si="9">AA3+1</f>
        <v>24</v>
      </c>
      <c r="AC3" s="55"/>
      <c r="AD3" s="55"/>
    </row>
    <row r="4" spans="1:30" ht="4.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50"/>
      <c r="AC4" s="7"/>
      <c r="AD4" s="7"/>
    </row>
    <row r="5" spans="1:30" ht="18" customHeight="1" x14ac:dyDescent="0.25">
      <c r="A5" s="47" t="s">
        <v>44</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6"/>
      <c r="AC5" s="7"/>
      <c r="AD5" s="7"/>
    </row>
    <row r="6" spans="1:30" ht="4.5"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10"/>
      <c r="AC6" s="7"/>
      <c r="AD6" s="7"/>
    </row>
    <row r="7" spans="1:30" ht="15.75" customHeight="1" x14ac:dyDescent="0.25">
      <c r="A7" s="492" t="s">
        <v>140</v>
      </c>
      <c r="B7" s="40" t="s">
        <v>141</v>
      </c>
      <c r="C7" s="17" t="s">
        <v>142</v>
      </c>
      <c r="D7" s="11"/>
      <c r="E7" s="11"/>
      <c r="F7" s="11"/>
      <c r="G7" s="11"/>
      <c r="H7" s="11"/>
      <c r="I7" s="11"/>
      <c r="J7" s="11"/>
      <c r="K7" s="11"/>
      <c r="L7" s="11"/>
      <c r="M7" s="11"/>
      <c r="N7" s="11"/>
      <c r="O7" s="11"/>
      <c r="P7" s="11"/>
      <c r="Q7" s="11"/>
      <c r="R7" s="11"/>
      <c r="S7" s="11"/>
      <c r="T7" s="11"/>
      <c r="U7" s="11"/>
      <c r="V7" s="11"/>
      <c r="W7" s="11"/>
      <c r="X7" s="11"/>
      <c r="Y7" s="11"/>
      <c r="Z7" s="11"/>
      <c r="AA7" s="11"/>
      <c r="AB7" s="11"/>
      <c r="AC7" s="7"/>
      <c r="AD7" s="7"/>
    </row>
    <row r="8" spans="1:30" ht="15.75" customHeight="1" x14ac:dyDescent="0.25">
      <c r="A8" s="492"/>
      <c r="B8" s="40" t="s">
        <v>0</v>
      </c>
      <c r="C8" s="17" t="s">
        <v>3</v>
      </c>
      <c r="D8" s="11"/>
      <c r="E8" s="11"/>
      <c r="F8" s="11"/>
      <c r="G8" s="11"/>
      <c r="H8" s="11"/>
      <c r="I8" s="11"/>
      <c r="J8" s="11"/>
      <c r="K8" s="11"/>
      <c r="L8" s="11"/>
      <c r="M8" s="11"/>
      <c r="N8" s="11"/>
      <c r="O8" s="11"/>
      <c r="P8" s="11"/>
      <c r="Q8" s="11"/>
      <c r="R8" s="11"/>
      <c r="S8" s="11"/>
      <c r="T8" s="11"/>
      <c r="U8" s="11"/>
      <c r="V8" s="11"/>
      <c r="W8" s="11"/>
      <c r="X8" s="11"/>
      <c r="Y8" s="11"/>
      <c r="Z8" s="11"/>
      <c r="AA8" s="11"/>
      <c r="AB8" s="11"/>
      <c r="AC8" s="7"/>
      <c r="AD8" s="7"/>
    </row>
    <row r="9" spans="1:30" ht="15.75" customHeight="1" x14ac:dyDescent="0.25">
      <c r="A9" s="492"/>
      <c r="B9" s="41" t="s">
        <v>1</v>
      </c>
      <c r="C9" s="18" t="s">
        <v>3</v>
      </c>
      <c r="D9" s="19">
        <f t="shared" ref="D9" si="10">D7*D8</f>
        <v>0</v>
      </c>
      <c r="E9" s="19">
        <f t="shared" ref="E9" si="11">E7*E8</f>
        <v>0</v>
      </c>
      <c r="F9" s="19">
        <f t="shared" ref="F9" si="12">F7*F8</f>
        <v>0</v>
      </c>
      <c r="G9" s="19">
        <f t="shared" ref="G9" si="13">G7*G8</f>
        <v>0</v>
      </c>
      <c r="H9" s="19">
        <f t="shared" ref="H9" si="14">H7*H8</f>
        <v>0</v>
      </c>
      <c r="I9" s="19">
        <f t="shared" ref="I9" si="15">I7*I8</f>
        <v>0</v>
      </c>
      <c r="J9" s="19">
        <f t="shared" ref="J9" si="16">J7*J8</f>
        <v>0</v>
      </c>
      <c r="K9" s="19">
        <f t="shared" ref="K9" si="17">K7*K8</f>
        <v>0</v>
      </c>
      <c r="L9" s="19">
        <f t="shared" ref="L9" si="18">L7*L8</f>
        <v>0</v>
      </c>
      <c r="M9" s="19">
        <f t="shared" ref="M9" si="19">M7*M8</f>
        <v>0</v>
      </c>
      <c r="N9" s="19">
        <f t="shared" ref="N9" si="20">N7*N8</f>
        <v>0</v>
      </c>
      <c r="O9" s="19">
        <f t="shared" ref="O9" si="21">O7*O8</f>
        <v>0</v>
      </c>
      <c r="P9" s="19">
        <f t="shared" ref="P9" si="22">P7*P8</f>
        <v>0</v>
      </c>
      <c r="Q9" s="19">
        <f t="shared" ref="Q9" si="23">Q7*Q8</f>
        <v>0</v>
      </c>
      <c r="R9" s="19">
        <f t="shared" ref="R9" si="24">R7*R8</f>
        <v>0</v>
      </c>
      <c r="S9" s="19">
        <f t="shared" ref="S9:AB9" si="25">S7*S8</f>
        <v>0</v>
      </c>
      <c r="T9" s="19">
        <f t="shared" si="25"/>
        <v>0</v>
      </c>
      <c r="U9" s="19">
        <f t="shared" si="25"/>
        <v>0</v>
      </c>
      <c r="V9" s="19">
        <f t="shared" si="25"/>
        <v>0</v>
      </c>
      <c r="W9" s="19">
        <f t="shared" si="25"/>
        <v>0</v>
      </c>
      <c r="X9" s="19">
        <f t="shared" si="25"/>
        <v>0</v>
      </c>
      <c r="Y9" s="19">
        <f t="shared" si="25"/>
        <v>0</v>
      </c>
      <c r="Z9" s="19">
        <f t="shared" si="25"/>
        <v>0</v>
      </c>
      <c r="AA9" s="19">
        <f t="shared" si="25"/>
        <v>0</v>
      </c>
      <c r="AB9" s="19">
        <f t="shared" si="25"/>
        <v>0</v>
      </c>
      <c r="AC9" s="7"/>
      <c r="AD9" s="7"/>
    </row>
    <row r="10" spans="1:30" ht="4.5" customHeight="1" x14ac:dyDescent="0.25">
      <c r="A10" s="51"/>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21"/>
      <c r="AC10" s="7"/>
      <c r="AD10" s="7"/>
    </row>
    <row r="11" spans="1:30" x14ac:dyDescent="0.25">
      <c r="A11" s="492" t="s">
        <v>22</v>
      </c>
      <c r="B11" s="40" t="s">
        <v>47</v>
      </c>
      <c r="C11" s="17"/>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7"/>
      <c r="AD11" s="7"/>
    </row>
    <row r="12" spans="1:30" x14ac:dyDescent="0.25">
      <c r="A12" s="492"/>
      <c r="B12" s="40" t="s">
        <v>0</v>
      </c>
      <c r="C12" s="17" t="s">
        <v>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7"/>
      <c r="AD12" s="7"/>
    </row>
    <row r="13" spans="1:30" x14ac:dyDescent="0.25">
      <c r="A13" s="492"/>
      <c r="B13" s="41" t="s">
        <v>1</v>
      </c>
      <c r="C13" s="18" t="s">
        <v>3</v>
      </c>
      <c r="D13" s="19">
        <f t="shared" ref="D13" si="26">D11*D12</f>
        <v>0</v>
      </c>
      <c r="E13" s="19">
        <f t="shared" ref="E13" si="27">E11*E12</f>
        <v>0</v>
      </c>
      <c r="F13" s="19">
        <f t="shared" ref="F13" si="28">F11*F12</f>
        <v>0</v>
      </c>
      <c r="G13" s="19">
        <f t="shared" ref="G13" si="29">G11*G12</f>
        <v>0</v>
      </c>
      <c r="H13" s="19">
        <f t="shared" ref="H13" si="30">H11*H12</f>
        <v>0</v>
      </c>
      <c r="I13" s="19">
        <f t="shared" ref="I13" si="31">I11*I12</f>
        <v>0</v>
      </c>
      <c r="J13" s="19">
        <f t="shared" ref="J13" si="32">J11*J12</f>
        <v>0</v>
      </c>
      <c r="K13" s="19">
        <f t="shared" ref="K13" si="33">K11*K12</f>
        <v>0</v>
      </c>
      <c r="L13" s="19">
        <f t="shared" ref="L13" si="34">L11*L12</f>
        <v>0</v>
      </c>
      <c r="M13" s="19">
        <f t="shared" ref="M13" si="35">M11*M12</f>
        <v>0</v>
      </c>
      <c r="N13" s="19">
        <f t="shared" ref="N13" si="36">N11*N12</f>
        <v>0</v>
      </c>
      <c r="O13" s="19">
        <f t="shared" ref="O13" si="37">O11*O12</f>
        <v>0</v>
      </c>
      <c r="P13" s="19">
        <f t="shared" ref="P13" si="38">P11*P12</f>
        <v>0</v>
      </c>
      <c r="Q13" s="19">
        <f t="shared" ref="Q13" si="39">Q11*Q12</f>
        <v>0</v>
      </c>
      <c r="R13" s="19">
        <f t="shared" ref="R13" si="40">R11*R12</f>
        <v>0</v>
      </c>
      <c r="S13" s="19">
        <f t="shared" ref="S13:AB13" si="41">S11*S12</f>
        <v>0</v>
      </c>
      <c r="T13" s="19">
        <f t="shared" si="41"/>
        <v>0</v>
      </c>
      <c r="U13" s="19">
        <f t="shared" si="41"/>
        <v>0</v>
      </c>
      <c r="V13" s="19">
        <f t="shared" si="41"/>
        <v>0</v>
      </c>
      <c r="W13" s="19">
        <f t="shared" si="41"/>
        <v>0</v>
      </c>
      <c r="X13" s="19">
        <f t="shared" si="41"/>
        <v>0</v>
      </c>
      <c r="Y13" s="19">
        <f t="shared" si="41"/>
        <v>0</v>
      </c>
      <c r="Z13" s="19">
        <f t="shared" si="41"/>
        <v>0</v>
      </c>
      <c r="AA13" s="19">
        <f t="shared" si="41"/>
        <v>0</v>
      </c>
      <c r="AB13" s="19">
        <f t="shared" si="41"/>
        <v>0</v>
      </c>
      <c r="AC13" s="7"/>
      <c r="AD13" s="7"/>
    </row>
    <row r="14" spans="1:30" ht="4.5" customHeight="1" x14ac:dyDescent="0.25">
      <c r="A14" s="51"/>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21"/>
      <c r="AC14" s="7"/>
      <c r="AD14" s="7"/>
    </row>
    <row r="15" spans="1:30" x14ac:dyDescent="0.25">
      <c r="A15" s="492" t="s">
        <v>23</v>
      </c>
      <c r="B15" s="40" t="s">
        <v>48</v>
      </c>
      <c r="C15" s="1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7"/>
      <c r="AD15" s="7"/>
    </row>
    <row r="16" spans="1:30" x14ac:dyDescent="0.25">
      <c r="A16" s="492"/>
      <c r="B16" s="40" t="s">
        <v>0</v>
      </c>
      <c r="C16" s="17" t="s">
        <v>3</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7"/>
      <c r="AD16" s="7"/>
    </row>
    <row r="17" spans="1:30" x14ac:dyDescent="0.25">
      <c r="A17" s="492"/>
      <c r="B17" s="41" t="s">
        <v>1</v>
      </c>
      <c r="C17" s="18" t="s">
        <v>3</v>
      </c>
      <c r="D17" s="19">
        <f t="shared" ref="D17" si="42">D15*D16</f>
        <v>0</v>
      </c>
      <c r="E17" s="19">
        <f t="shared" ref="E17" si="43">E15*E16</f>
        <v>0</v>
      </c>
      <c r="F17" s="19">
        <f t="shared" ref="F17" si="44">F15*F16</f>
        <v>0</v>
      </c>
      <c r="G17" s="19">
        <f t="shared" ref="G17" si="45">G15*G16</f>
        <v>0</v>
      </c>
      <c r="H17" s="19">
        <f t="shared" ref="H17" si="46">H15*H16</f>
        <v>0</v>
      </c>
      <c r="I17" s="19">
        <f t="shared" ref="I17" si="47">I15*I16</f>
        <v>0</v>
      </c>
      <c r="J17" s="19">
        <f t="shared" ref="J17" si="48">J15*J16</f>
        <v>0</v>
      </c>
      <c r="K17" s="19">
        <f t="shared" ref="K17" si="49">K15*K16</f>
        <v>0</v>
      </c>
      <c r="L17" s="19">
        <f t="shared" ref="L17" si="50">L15*L16</f>
        <v>0</v>
      </c>
      <c r="M17" s="19">
        <f t="shared" ref="M17" si="51">M15*M16</f>
        <v>0</v>
      </c>
      <c r="N17" s="19">
        <f t="shared" ref="N17" si="52">N15*N16</f>
        <v>0</v>
      </c>
      <c r="O17" s="19">
        <f t="shared" ref="O17" si="53">O15*O16</f>
        <v>0</v>
      </c>
      <c r="P17" s="19">
        <f t="shared" ref="P17" si="54">P15*P16</f>
        <v>0</v>
      </c>
      <c r="Q17" s="19">
        <f t="shared" ref="Q17" si="55">Q15*Q16</f>
        <v>0</v>
      </c>
      <c r="R17" s="19">
        <f t="shared" ref="R17" si="56">R15*R16</f>
        <v>0</v>
      </c>
      <c r="S17" s="19">
        <f t="shared" ref="S17:AB17" si="57">S15*S16</f>
        <v>0</v>
      </c>
      <c r="T17" s="19">
        <f t="shared" si="57"/>
        <v>0</v>
      </c>
      <c r="U17" s="19">
        <f t="shared" si="57"/>
        <v>0</v>
      </c>
      <c r="V17" s="19">
        <f t="shared" si="57"/>
        <v>0</v>
      </c>
      <c r="W17" s="19">
        <f t="shared" si="57"/>
        <v>0</v>
      </c>
      <c r="X17" s="19">
        <f t="shared" si="57"/>
        <v>0</v>
      </c>
      <c r="Y17" s="19">
        <f t="shared" si="57"/>
        <v>0</v>
      </c>
      <c r="Z17" s="19">
        <f t="shared" si="57"/>
        <v>0</v>
      </c>
      <c r="AA17" s="19">
        <f t="shared" si="57"/>
        <v>0</v>
      </c>
      <c r="AB17" s="19">
        <f t="shared" si="57"/>
        <v>0</v>
      </c>
      <c r="AC17" s="7"/>
      <c r="AD17" s="7"/>
    </row>
    <row r="18" spans="1:30" ht="4.5" customHeight="1" x14ac:dyDescent="0.25">
      <c r="A18" s="51"/>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21"/>
      <c r="AC18" s="7"/>
      <c r="AD18" s="7"/>
    </row>
    <row r="19" spans="1:30" x14ac:dyDescent="0.25">
      <c r="A19" s="492" t="s">
        <v>24</v>
      </c>
      <c r="B19" s="40" t="s">
        <v>49</v>
      </c>
      <c r="C19" s="17" t="s">
        <v>20</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7"/>
      <c r="AD19" s="7"/>
    </row>
    <row r="20" spans="1:30" x14ac:dyDescent="0.25">
      <c r="A20" s="492"/>
      <c r="B20" s="40" t="s">
        <v>0</v>
      </c>
      <c r="C20" s="17" t="s">
        <v>3</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7"/>
      <c r="AD20" s="7"/>
    </row>
    <row r="21" spans="1:30" x14ac:dyDescent="0.25">
      <c r="A21" s="492"/>
      <c r="B21" s="41" t="s">
        <v>1</v>
      </c>
      <c r="C21" s="18" t="s">
        <v>3</v>
      </c>
      <c r="D21" s="19">
        <f t="shared" ref="D21" si="58">D19*D20</f>
        <v>0</v>
      </c>
      <c r="E21" s="19">
        <f t="shared" ref="E21" si="59">E19*E20</f>
        <v>0</v>
      </c>
      <c r="F21" s="19">
        <f t="shared" ref="F21" si="60">F19*F20</f>
        <v>0</v>
      </c>
      <c r="G21" s="19">
        <f t="shared" ref="G21" si="61">G19*G20</f>
        <v>0</v>
      </c>
      <c r="H21" s="19">
        <f t="shared" ref="H21" si="62">H19*H20</f>
        <v>0</v>
      </c>
      <c r="I21" s="19">
        <f t="shared" ref="I21" si="63">I19*I20</f>
        <v>0</v>
      </c>
      <c r="J21" s="19">
        <f t="shared" ref="J21" si="64">J19*J20</f>
        <v>0</v>
      </c>
      <c r="K21" s="19">
        <f t="shared" ref="K21" si="65">K19*K20</f>
        <v>0</v>
      </c>
      <c r="L21" s="19">
        <f t="shared" ref="L21" si="66">L19*L20</f>
        <v>0</v>
      </c>
      <c r="M21" s="19">
        <f t="shared" ref="M21" si="67">M19*M20</f>
        <v>0</v>
      </c>
      <c r="N21" s="19">
        <f t="shared" ref="N21" si="68">N19*N20</f>
        <v>0</v>
      </c>
      <c r="O21" s="19">
        <f t="shared" ref="O21" si="69">O19*O20</f>
        <v>0</v>
      </c>
      <c r="P21" s="19">
        <f t="shared" ref="P21" si="70">P19*P20</f>
        <v>0</v>
      </c>
      <c r="Q21" s="19">
        <f t="shared" ref="Q21" si="71">Q19*Q20</f>
        <v>0</v>
      </c>
      <c r="R21" s="19">
        <f t="shared" ref="R21" si="72">R19*R20</f>
        <v>0</v>
      </c>
      <c r="S21" s="19">
        <f t="shared" ref="S21:AB21" si="73">S19*S20</f>
        <v>0</v>
      </c>
      <c r="T21" s="19">
        <f t="shared" si="73"/>
        <v>0</v>
      </c>
      <c r="U21" s="19">
        <f t="shared" si="73"/>
        <v>0</v>
      </c>
      <c r="V21" s="19">
        <f t="shared" si="73"/>
        <v>0</v>
      </c>
      <c r="W21" s="19">
        <f t="shared" si="73"/>
        <v>0</v>
      </c>
      <c r="X21" s="19">
        <f t="shared" si="73"/>
        <v>0</v>
      </c>
      <c r="Y21" s="19">
        <f t="shared" si="73"/>
        <v>0</v>
      </c>
      <c r="Z21" s="19">
        <f t="shared" si="73"/>
        <v>0</v>
      </c>
      <c r="AA21" s="19">
        <f t="shared" si="73"/>
        <v>0</v>
      </c>
      <c r="AB21" s="19">
        <f t="shared" si="73"/>
        <v>0</v>
      </c>
      <c r="AC21" s="7"/>
      <c r="AD21" s="7"/>
    </row>
    <row r="22" spans="1:30" ht="4.5" customHeight="1" x14ac:dyDescent="0.25">
      <c r="A22" s="51"/>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21"/>
      <c r="AC22" s="7"/>
      <c r="AD22" s="7"/>
    </row>
    <row r="23" spans="1:30" x14ac:dyDescent="0.25">
      <c r="A23" s="492" t="s">
        <v>25</v>
      </c>
      <c r="B23" s="40" t="s">
        <v>50</v>
      </c>
      <c r="C23" s="17"/>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7"/>
      <c r="AD23" s="7"/>
    </row>
    <row r="24" spans="1:30" x14ac:dyDescent="0.25">
      <c r="A24" s="492"/>
      <c r="B24" s="40" t="s">
        <v>0</v>
      </c>
      <c r="C24" s="17" t="s">
        <v>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7"/>
      <c r="AD24" s="7"/>
    </row>
    <row r="25" spans="1:30" x14ac:dyDescent="0.25">
      <c r="A25" s="492"/>
      <c r="B25" s="41" t="s">
        <v>1</v>
      </c>
      <c r="C25" s="18" t="s">
        <v>3</v>
      </c>
      <c r="D25" s="19">
        <f t="shared" ref="D25" si="74">D23*D24</f>
        <v>0</v>
      </c>
      <c r="E25" s="19">
        <f t="shared" ref="E25" si="75">E23*E24</f>
        <v>0</v>
      </c>
      <c r="F25" s="19">
        <f t="shared" ref="F25" si="76">F23*F24</f>
        <v>0</v>
      </c>
      <c r="G25" s="19">
        <f t="shared" ref="G25" si="77">G23*G24</f>
        <v>0</v>
      </c>
      <c r="H25" s="19">
        <f t="shared" ref="H25" si="78">H23*H24</f>
        <v>0</v>
      </c>
      <c r="I25" s="19">
        <f t="shared" ref="I25" si="79">I23*I24</f>
        <v>0</v>
      </c>
      <c r="J25" s="19">
        <f t="shared" ref="J25" si="80">J23*J24</f>
        <v>0</v>
      </c>
      <c r="K25" s="19">
        <f t="shared" ref="K25" si="81">K23*K24</f>
        <v>0</v>
      </c>
      <c r="L25" s="19">
        <f t="shared" ref="L25" si="82">L23*L24</f>
        <v>0</v>
      </c>
      <c r="M25" s="19">
        <f t="shared" ref="M25" si="83">M23*M24</f>
        <v>0</v>
      </c>
      <c r="N25" s="19">
        <f t="shared" ref="N25" si="84">N23*N24</f>
        <v>0</v>
      </c>
      <c r="O25" s="19">
        <f t="shared" ref="O25" si="85">O23*O24</f>
        <v>0</v>
      </c>
      <c r="P25" s="19">
        <f t="shared" ref="P25" si="86">P23*P24</f>
        <v>0</v>
      </c>
      <c r="Q25" s="19">
        <f t="shared" ref="Q25" si="87">Q23*Q24</f>
        <v>0</v>
      </c>
      <c r="R25" s="19">
        <f t="shared" ref="R25" si="88">R23*R24</f>
        <v>0</v>
      </c>
      <c r="S25" s="19">
        <f t="shared" ref="S25:AB25" si="89">S23*S24</f>
        <v>0</v>
      </c>
      <c r="T25" s="19">
        <f t="shared" si="89"/>
        <v>0</v>
      </c>
      <c r="U25" s="19">
        <f t="shared" si="89"/>
        <v>0</v>
      </c>
      <c r="V25" s="19">
        <f t="shared" si="89"/>
        <v>0</v>
      </c>
      <c r="W25" s="19">
        <f t="shared" si="89"/>
        <v>0</v>
      </c>
      <c r="X25" s="19">
        <f t="shared" si="89"/>
        <v>0</v>
      </c>
      <c r="Y25" s="19">
        <f t="shared" si="89"/>
        <v>0</v>
      </c>
      <c r="Z25" s="19">
        <f t="shared" si="89"/>
        <v>0</v>
      </c>
      <c r="AA25" s="19">
        <f t="shared" si="89"/>
        <v>0</v>
      </c>
      <c r="AB25" s="19">
        <f t="shared" si="89"/>
        <v>0</v>
      </c>
      <c r="AC25" s="7"/>
      <c r="AD25" s="7"/>
    </row>
    <row r="26" spans="1:30" ht="4.5" customHeight="1" x14ac:dyDescent="0.25">
      <c r="A26" s="51"/>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21"/>
      <c r="AC26" s="7"/>
      <c r="AD26" s="7"/>
    </row>
    <row r="27" spans="1:30" outlineLevel="1" x14ac:dyDescent="0.25">
      <c r="A27" s="492" t="s">
        <v>26</v>
      </c>
      <c r="B27" s="40" t="s">
        <v>51</v>
      </c>
      <c r="C27" s="1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7"/>
      <c r="AD27" s="7"/>
    </row>
    <row r="28" spans="1:30" outlineLevel="1" x14ac:dyDescent="0.25">
      <c r="A28" s="492"/>
      <c r="B28" s="40" t="s">
        <v>0</v>
      </c>
      <c r="C28" s="17" t="s">
        <v>3</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7"/>
      <c r="AD28" s="7"/>
    </row>
    <row r="29" spans="1:30" outlineLevel="1" x14ac:dyDescent="0.25">
      <c r="A29" s="492"/>
      <c r="B29" s="41" t="s">
        <v>1</v>
      </c>
      <c r="C29" s="18" t="s">
        <v>3</v>
      </c>
      <c r="D29" s="19">
        <f t="shared" ref="D29" si="90">D27*D28</f>
        <v>0</v>
      </c>
      <c r="E29" s="19">
        <f t="shared" ref="E29" si="91">E27*E28</f>
        <v>0</v>
      </c>
      <c r="F29" s="19">
        <f t="shared" ref="F29" si="92">F27*F28</f>
        <v>0</v>
      </c>
      <c r="G29" s="19">
        <f t="shared" ref="G29" si="93">G27*G28</f>
        <v>0</v>
      </c>
      <c r="H29" s="19">
        <f t="shared" ref="H29" si="94">H27*H28</f>
        <v>0</v>
      </c>
      <c r="I29" s="19">
        <f t="shared" ref="I29" si="95">I27*I28</f>
        <v>0</v>
      </c>
      <c r="J29" s="19">
        <f t="shared" ref="J29" si="96">J27*J28</f>
        <v>0</v>
      </c>
      <c r="K29" s="19">
        <f t="shared" ref="K29" si="97">K27*K28</f>
        <v>0</v>
      </c>
      <c r="L29" s="19">
        <f t="shared" ref="L29" si="98">L27*L28</f>
        <v>0</v>
      </c>
      <c r="M29" s="19">
        <f t="shared" ref="M29" si="99">M27*M28</f>
        <v>0</v>
      </c>
      <c r="N29" s="19">
        <f t="shared" ref="N29" si="100">N27*N28</f>
        <v>0</v>
      </c>
      <c r="O29" s="19">
        <f t="shared" ref="O29" si="101">O27*O28</f>
        <v>0</v>
      </c>
      <c r="P29" s="19">
        <f t="shared" ref="P29" si="102">P27*P28</f>
        <v>0</v>
      </c>
      <c r="Q29" s="19">
        <f t="shared" ref="Q29" si="103">Q27*Q28</f>
        <v>0</v>
      </c>
      <c r="R29" s="19">
        <f t="shared" ref="R29" si="104">R27*R28</f>
        <v>0</v>
      </c>
      <c r="S29" s="19">
        <f t="shared" ref="S29:AB29" si="105">S27*S28</f>
        <v>0</v>
      </c>
      <c r="T29" s="19">
        <f t="shared" si="105"/>
        <v>0</v>
      </c>
      <c r="U29" s="19">
        <f t="shared" si="105"/>
        <v>0</v>
      </c>
      <c r="V29" s="19">
        <f t="shared" si="105"/>
        <v>0</v>
      </c>
      <c r="W29" s="19">
        <f t="shared" si="105"/>
        <v>0</v>
      </c>
      <c r="X29" s="19">
        <f t="shared" si="105"/>
        <v>0</v>
      </c>
      <c r="Y29" s="19">
        <f t="shared" si="105"/>
        <v>0</v>
      </c>
      <c r="Z29" s="19">
        <f t="shared" si="105"/>
        <v>0</v>
      </c>
      <c r="AA29" s="19">
        <f t="shared" si="105"/>
        <v>0</v>
      </c>
      <c r="AB29" s="19">
        <f t="shared" si="105"/>
        <v>0</v>
      </c>
      <c r="AC29" s="7"/>
      <c r="AD29" s="7"/>
    </row>
    <row r="30" spans="1:30" ht="4.5" customHeight="1" outlineLevel="1" x14ac:dyDescent="0.25">
      <c r="A30" s="51"/>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21"/>
      <c r="AC30" s="7"/>
      <c r="AD30" s="7"/>
    </row>
    <row r="31" spans="1:30" outlineLevel="1" x14ac:dyDescent="0.25">
      <c r="A31" s="492" t="s">
        <v>27</v>
      </c>
      <c r="B31" s="40" t="s">
        <v>52</v>
      </c>
      <c r="C31" s="17"/>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7"/>
      <c r="AD31" s="7"/>
    </row>
    <row r="32" spans="1:30" outlineLevel="1" x14ac:dyDescent="0.25">
      <c r="A32" s="492"/>
      <c r="B32" s="40" t="s">
        <v>0</v>
      </c>
      <c r="C32" s="17" t="s">
        <v>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7"/>
      <c r="AD32" s="7"/>
    </row>
    <row r="33" spans="1:30" outlineLevel="1" x14ac:dyDescent="0.25">
      <c r="A33" s="492"/>
      <c r="B33" s="41" t="s">
        <v>1</v>
      </c>
      <c r="C33" s="18" t="s">
        <v>3</v>
      </c>
      <c r="D33" s="19">
        <f t="shared" ref="D33" si="106">D31*D32</f>
        <v>0</v>
      </c>
      <c r="E33" s="19">
        <f t="shared" ref="E33" si="107">E31*E32</f>
        <v>0</v>
      </c>
      <c r="F33" s="19">
        <f t="shared" ref="F33" si="108">F31*F32</f>
        <v>0</v>
      </c>
      <c r="G33" s="19">
        <f t="shared" ref="G33" si="109">G31*G32</f>
        <v>0</v>
      </c>
      <c r="H33" s="19">
        <f t="shared" ref="H33" si="110">H31*H32</f>
        <v>0</v>
      </c>
      <c r="I33" s="19">
        <f t="shared" ref="I33" si="111">I31*I32</f>
        <v>0</v>
      </c>
      <c r="J33" s="19">
        <f t="shared" ref="J33" si="112">J31*J32</f>
        <v>0</v>
      </c>
      <c r="K33" s="19">
        <f t="shared" ref="K33" si="113">K31*K32</f>
        <v>0</v>
      </c>
      <c r="L33" s="19">
        <f t="shared" ref="L33" si="114">L31*L32</f>
        <v>0</v>
      </c>
      <c r="M33" s="19">
        <f t="shared" ref="M33" si="115">M31*M32</f>
        <v>0</v>
      </c>
      <c r="N33" s="19">
        <f t="shared" ref="N33" si="116">N31*N32</f>
        <v>0</v>
      </c>
      <c r="O33" s="19">
        <f t="shared" ref="O33" si="117">O31*O32</f>
        <v>0</v>
      </c>
      <c r="P33" s="19">
        <f t="shared" ref="P33" si="118">P31*P32</f>
        <v>0</v>
      </c>
      <c r="Q33" s="19">
        <f t="shared" ref="Q33" si="119">Q31*Q32</f>
        <v>0</v>
      </c>
      <c r="R33" s="19">
        <f t="shared" ref="R33" si="120">R31*R32</f>
        <v>0</v>
      </c>
      <c r="S33" s="19">
        <f t="shared" ref="S33:AB33" si="121">S31*S32</f>
        <v>0</v>
      </c>
      <c r="T33" s="19">
        <f t="shared" si="121"/>
        <v>0</v>
      </c>
      <c r="U33" s="19">
        <f t="shared" si="121"/>
        <v>0</v>
      </c>
      <c r="V33" s="19">
        <f t="shared" si="121"/>
        <v>0</v>
      </c>
      <c r="W33" s="19">
        <f t="shared" si="121"/>
        <v>0</v>
      </c>
      <c r="X33" s="19">
        <f t="shared" si="121"/>
        <v>0</v>
      </c>
      <c r="Y33" s="19">
        <f t="shared" si="121"/>
        <v>0</v>
      </c>
      <c r="Z33" s="19">
        <f t="shared" si="121"/>
        <v>0</v>
      </c>
      <c r="AA33" s="19">
        <f t="shared" si="121"/>
        <v>0</v>
      </c>
      <c r="AB33" s="19">
        <f t="shared" si="121"/>
        <v>0</v>
      </c>
      <c r="AC33" s="7"/>
      <c r="AD33" s="7"/>
    </row>
    <row r="34" spans="1:30" ht="4.5" customHeight="1" outlineLevel="1" x14ac:dyDescent="0.25">
      <c r="A34" s="51"/>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21"/>
      <c r="AC34" s="7"/>
      <c r="AD34" s="7"/>
    </row>
    <row r="35" spans="1:30" outlineLevel="1" x14ac:dyDescent="0.25">
      <c r="A35" s="492" t="s">
        <v>28</v>
      </c>
      <c r="B35" s="40" t="s">
        <v>53</v>
      </c>
      <c r="C35" s="17"/>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7"/>
      <c r="AD35" s="7"/>
    </row>
    <row r="36" spans="1:30" outlineLevel="1" x14ac:dyDescent="0.25">
      <c r="A36" s="492"/>
      <c r="B36" s="40" t="s">
        <v>0</v>
      </c>
      <c r="C36" s="17" t="s">
        <v>3</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7"/>
      <c r="AD36" s="7"/>
    </row>
    <row r="37" spans="1:30" outlineLevel="1" x14ac:dyDescent="0.25">
      <c r="A37" s="492"/>
      <c r="B37" s="41" t="s">
        <v>1</v>
      </c>
      <c r="C37" s="18" t="s">
        <v>3</v>
      </c>
      <c r="D37" s="19">
        <f t="shared" ref="D37" si="122">D35*D36</f>
        <v>0</v>
      </c>
      <c r="E37" s="19">
        <f t="shared" ref="E37" si="123">E35*E36</f>
        <v>0</v>
      </c>
      <c r="F37" s="19">
        <f t="shared" ref="F37" si="124">F35*F36</f>
        <v>0</v>
      </c>
      <c r="G37" s="19">
        <f t="shared" ref="G37" si="125">G35*G36</f>
        <v>0</v>
      </c>
      <c r="H37" s="19">
        <f t="shared" ref="H37" si="126">H35*H36</f>
        <v>0</v>
      </c>
      <c r="I37" s="19">
        <f t="shared" ref="I37" si="127">I35*I36</f>
        <v>0</v>
      </c>
      <c r="J37" s="19">
        <f t="shared" ref="J37" si="128">J35*J36</f>
        <v>0</v>
      </c>
      <c r="K37" s="19">
        <f t="shared" ref="K37" si="129">K35*K36</f>
        <v>0</v>
      </c>
      <c r="L37" s="19">
        <f t="shared" ref="L37" si="130">L35*L36</f>
        <v>0</v>
      </c>
      <c r="M37" s="19">
        <f t="shared" ref="M37" si="131">M35*M36</f>
        <v>0</v>
      </c>
      <c r="N37" s="19">
        <f t="shared" ref="N37" si="132">N35*N36</f>
        <v>0</v>
      </c>
      <c r="O37" s="19">
        <f t="shared" ref="O37" si="133">O35*O36</f>
        <v>0</v>
      </c>
      <c r="P37" s="19">
        <f t="shared" ref="P37" si="134">P35*P36</f>
        <v>0</v>
      </c>
      <c r="Q37" s="19">
        <f t="shared" ref="Q37" si="135">Q35*Q36</f>
        <v>0</v>
      </c>
      <c r="R37" s="19">
        <f t="shared" ref="R37" si="136">R35*R36</f>
        <v>0</v>
      </c>
      <c r="S37" s="19">
        <f t="shared" ref="S37:AB37" si="137">S35*S36</f>
        <v>0</v>
      </c>
      <c r="T37" s="19">
        <f t="shared" si="137"/>
        <v>0</v>
      </c>
      <c r="U37" s="19">
        <f t="shared" si="137"/>
        <v>0</v>
      </c>
      <c r="V37" s="19">
        <f t="shared" si="137"/>
        <v>0</v>
      </c>
      <c r="W37" s="19">
        <f t="shared" si="137"/>
        <v>0</v>
      </c>
      <c r="X37" s="19">
        <f t="shared" si="137"/>
        <v>0</v>
      </c>
      <c r="Y37" s="19">
        <f t="shared" si="137"/>
        <v>0</v>
      </c>
      <c r="Z37" s="19">
        <f t="shared" si="137"/>
        <v>0</v>
      </c>
      <c r="AA37" s="19">
        <f t="shared" si="137"/>
        <v>0</v>
      </c>
      <c r="AB37" s="19">
        <f t="shared" si="137"/>
        <v>0</v>
      </c>
      <c r="AC37" s="7"/>
      <c r="AD37" s="7"/>
    </row>
    <row r="38" spans="1:30" ht="4.5" customHeight="1" outlineLevel="1" x14ac:dyDescent="0.25">
      <c r="A38" s="51"/>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21"/>
      <c r="AC38" s="7"/>
      <c r="AD38" s="7"/>
    </row>
    <row r="39" spans="1:30" outlineLevel="1" x14ac:dyDescent="0.25">
      <c r="A39" s="492" t="s">
        <v>29</v>
      </c>
      <c r="B39" s="40" t="s">
        <v>54</v>
      </c>
      <c r="C39" s="17"/>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7"/>
      <c r="AD39" s="7"/>
    </row>
    <row r="40" spans="1:30" outlineLevel="1" x14ac:dyDescent="0.25">
      <c r="A40" s="492"/>
      <c r="B40" s="40" t="s">
        <v>0</v>
      </c>
      <c r="C40" s="17" t="s">
        <v>3</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7"/>
      <c r="AD40" s="7"/>
    </row>
    <row r="41" spans="1:30" outlineLevel="1" x14ac:dyDescent="0.25">
      <c r="A41" s="492"/>
      <c r="B41" s="41" t="s">
        <v>1</v>
      </c>
      <c r="C41" s="18" t="s">
        <v>3</v>
      </c>
      <c r="D41" s="19">
        <f t="shared" ref="D41" si="138">D39*D40</f>
        <v>0</v>
      </c>
      <c r="E41" s="19">
        <f t="shared" ref="E41" si="139">E39*E40</f>
        <v>0</v>
      </c>
      <c r="F41" s="19">
        <f t="shared" ref="F41" si="140">F39*F40</f>
        <v>0</v>
      </c>
      <c r="G41" s="19">
        <f t="shared" ref="G41" si="141">G39*G40</f>
        <v>0</v>
      </c>
      <c r="H41" s="19">
        <f t="shared" ref="H41" si="142">H39*H40</f>
        <v>0</v>
      </c>
      <c r="I41" s="19">
        <f t="shared" ref="I41" si="143">I39*I40</f>
        <v>0</v>
      </c>
      <c r="J41" s="19">
        <f t="shared" ref="J41" si="144">J39*J40</f>
        <v>0</v>
      </c>
      <c r="K41" s="19">
        <f t="shared" ref="K41" si="145">K39*K40</f>
        <v>0</v>
      </c>
      <c r="L41" s="19">
        <f t="shared" ref="L41" si="146">L39*L40</f>
        <v>0</v>
      </c>
      <c r="M41" s="19">
        <f t="shared" ref="M41" si="147">M39*M40</f>
        <v>0</v>
      </c>
      <c r="N41" s="19">
        <f t="shared" ref="N41" si="148">N39*N40</f>
        <v>0</v>
      </c>
      <c r="O41" s="19">
        <f t="shared" ref="O41" si="149">O39*O40</f>
        <v>0</v>
      </c>
      <c r="P41" s="19">
        <f t="shared" ref="P41" si="150">P39*P40</f>
        <v>0</v>
      </c>
      <c r="Q41" s="19">
        <f t="shared" ref="Q41" si="151">Q39*Q40</f>
        <v>0</v>
      </c>
      <c r="R41" s="19">
        <f t="shared" ref="R41" si="152">R39*R40</f>
        <v>0</v>
      </c>
      <c r="S41" s="19">
        <f t="shared" ref="S41:AB41" si="153">S39*S40</f>
        <v>0</v>
      </c>
      <c r="T41" s="19">
        <f t="shared" si="153"/>
        <v>0</v>
      </c>
      <c r="U41" s="19">
        <f t="shared" si="153"/>
        <v>0</v>
      </c>
      <c r="V41" s="19">
        <f t="shared" si="153"/>
        <v>0</v>
      </c>
      <c r="W41" s="19">
        <f t="shared" si="153"/>
        <v>0</v>
      </c>
      <c r="X41" s="19">
        <f t="shared" si="153"/>
        <v>0</v>
      </c>
      <c r="Y41" s="19">
        <f t="shared" si="153"/>
        <v>0</v>
      </c>
      <c r="Z41" s="19">
        <f t="shared" si="153"/>
        <v>0</v>
      </c>
      <c r="AA41" s="19">
        <f t="shared" si="153"/>
        <v>0</v>
      </c>
      <c r="AB41" s="19">
        <f t="shared" si="153"/>
        <v>0</v>
      </c>
      <c r="AC41" s="7"/>
      <c r="AD41" s="7"/>
    </row>
    <row r="42" spans="1:30" ht="4.5" customHeight="1" outlineLevel="1" x14ac:dyDescent="0.25">
      <c r="A42" s="51"/>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21"/>
      <c r="AC42" s="7"/>
      <c r="AD42" s="7"/>
    </row>
    <row r="43" spans="1:30" outlineLevel="1" x14ac:dyDescent="0.25">
      <c r="A43" s="492" t="s">
        <v>30</v>
      </c>
      <c r="B43" s="40" t="s">
        <v>55</v>
      </c>
      <c r="C43" s="17"/>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7"/>
      <c r="AD43" s="7"/>
    </row>
    <row r="44" spans="1:30" outlineLevel="1" x14ac:dyDescent="0.25">
      <c r="A44" s="492"/>
      <c r="B44" s="40" t="s">
        <v>0</v>
      </c>
      <c r="C44" s="17" t="s">
        <v>3</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7"/>
      <c r="AD44" s="7"/>
    </row>
    <row r="45" spans="1:30" outlineLevel="1" x14ac:dyDescent="0.25">
      <c r="A45" s="492"/>
      <c r="B45" s="41" t="s">
        <v>1</v>
      </c>
      <c r="C45" s="18" t="s">
        <v>3</v>
      </c>
      <c r="D45" s="19">
        <f t="shared" ref="D45" si="154">D43*D44</f>
        <v>0</v>
      </c>
      <c r="E45" s="19">
        <f t="shared" ref="E45" si="155">E43*E44</f>
        <v>0</v>
      </c>
      <c r="F45" s="19">
        <f t="shared" ref="F45" si="156">F43*F44</f>
        <v>0</v>
      </c>
      <c r="G45" s="19">
        <f t="shared" ref="G45" si="157">G43*G44</f>
        <v>0</v>
      </c>
      <c r="H45" s="19">
        <f t="shared" ref="H45" si="158">H43*H44</f>
        <v>0</v>
      </c>
      <c r="I45" s="19">
        <f t="shared" ref="I45" si="159">I43*I44</f>
        <v>0</v>
      </c>
      <c r="J45" s="19">
        <f t="shared" ref="J45" si="160">J43*J44</f>
        <v>0</v>
      </c>
      <c r="K45" s="19">
        <f t="shared" ref="K45" si="161">K43*K44</f>
        <v>0</v>
      </c>
      <c r="L45" s="19">
        <f t="shared" ref="L45" si="162">L43*L44</f>
        <v>0</v>
      </c>
      <c r="M45" s="19">
        <f t="shared" ref="M45" si="163">M43*M44</f>
        <v>0</v>
      </c>
      <c r="N45" s="19">
        <f t="shared" ref="N45" si="164">N43*N44</f>
        <v>0</v>
      </c>
      <c r="O45" s="19">
        <f t="shared" ref="O45" si="165">O43*O44</f>
        <v>0</v>
      </c>
      <c r="P45" s="19">
        <f t="shared" ref="P45" si="166">P43*P44</f>
        <v>0</v>
      </c>
      <c r="Q45" s="19">
        <f t="shared" ref="Q45" si="167">Q43*Q44</f>
        <v>0</v>
      </c>
      <c r="R45" s="19">
        <f t="shared" ref="R45" si="168">R43*R44</f>
        <v>0</v>
      </c>
      <c r="S45" s="19">
        <f t="shared" ref="S45:AB45" si="169">S43*S44</f>
        <v>0</v>
      </c>
      <c r="T45" s="19">
        <f t="shared" si="169"/>
        <v>0</v>
      </c>
      <c r="U45" s="19">
        <f t="shared" si="169"/>
        <v>0</v>
      </c>
      <c r="V45" s="19">
        <f t="shared" si="169"/>
        <v>0</v>
      </c>
      <c r="W45" s="19">
        <f t="shared" si="169"/>
        <v>0</v>
      </c>
      <c r="X45" s="19">
        <f t="shared" si="169"/>
        <v>0</v>
      </c>
      <c r="Y45" s="19">
        <f t="shared" si="169"/>
        <v>0</v>
      </c>
      <c r="Z45" s="19">
        <f t="shared" si="169"/>
        <v>0</v>
      </c>
      <c r="AA45" s="19">
        <f t="shared" si="169"/>
        <v>0</v>
      </c>
      <c r="AB45" s="19">
        <f t="shared" si="169"/>
        <v>0</v>
      </c>
      <c r="AC45" s="7"/>
      <c r="AD45" s="7"/>
    </row>
    <row r="46" spans="1:30" ht="14.25" customHeight="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21"/>
      <c r="AC46" s="7"/>
      <c r="AD46" s="7"/>
    </row>
    <row r="47" spans="1:30" ht="21.75" customHeight="1" x14ac:dyDescent="0.25">
      <c r="A47" s="493" t="s">
        <v>45</v>
      </c>
      <c r="B47" s="494"/>
      <c r="C47" s="18" t="s">
        <v>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7"/>
      <c r="AD47" s="7"/>
    </row>
    <row r="48" spans="1:30" ht="21.75" customHeight="1" x14ac:dyDescent="0.25">
      <c r="A48" s="493" t="s">
        <v>45</v>
      </c>
      <c r="B48" s="494"/>
      <c r="C48" s="18" t="s">
        <v>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7"/>
      <c r="AD48" s="7"/>
    </row>
    <row r="49" spans="1:31" ht="21.75" customHeight="1" x14ac:dyDescent="0.25">
      <c r="A49" s="493" t="s">
        <v>45</v>
      </c>
      <c r="B49" s="494"/>
      <c r="C49" s="18" t="s">
        <v>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7"/>
      <c r="AD49" s="7"/>
    </row>
    <row r="50" spans="1:31" ht="21.75" customHeight="1" x14ac:dyDescent="0.25">
      <c r="A50" s="493" t="s">
        <v>45</v>
      </c>
      <c r="B50" s="494"/>
      <c r="C50" s="18" t="s">
        <v>3</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7"/>
      <c r="AD50" s="7"/>
    </row>
    <row r="51" spans="1:31" ht="21.75" customHeight="1" x14ac:dyDescent="0.25">
      <c r="A51" s="493" t="s">
        <v>45</v>
      </c>
      <c r="B51" s="494"/>
      <c r="C51" s="18" t="s">
        <v>3</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7"/>
      <c r="AD51" s="7"/>
    </row>
    <row r="52" spans="1:31" ht="4.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10"/>
      <c r="AC52" s="7"/>
      <c r="AD52" s="7"/>
    </row>
    <row r="53" spans="1:31" s="3" customFormat="1" ht="21" customHeight="1" x14ac:dyDescent="0.25">
      <c r="A53" s="495" t="s">
        <v>21</v>
      </c>
      <c r="B53" s="496"/>
      <c r="C53" s="34" t="s">
        <v>3</v>
      </c>
      <c r="D53" s="23">
        <f t="shared" ref="D53" si="170">D9+D13+D17+D21+D25+D29+D33+D37+D41+D45+D47+D48+D49+D50+D51</f>
        <v>0</v>
      </c>
      <c r="E53" s="23">
        <f t="shared" ref="E53:S53" si="171">E9+E13+E17+E21+E25+E29+E33+E37+E41+E45+E47+E48+E49+E50+E51</f>
        <v>0</v>
      </c>
      <c r="F53" s="23">
        <f t="shared" si="171"/>
        <v>0</v>
      </c>
      <c r="G53" s="23">
        <f t="shared" si="171"/>
        <v>0</v>
      </c>
      <c r="H53" s="23">
        <f t="shared" si="171"/>
        <v>0</v>
      </c>
      <c r="I53" s="23">
        <f t="shared" si="171"/>
        <v>0</v>
      </c>
      <c r="J53" s="23">
        <f t="shared" si="171"/>
        <v>0</v>
      </c>
      <c r="K53" s="23">
        <f t="shared" si="171"/>
        <v>0</v>
      </c>
      <c r="L53" s="23">
        <f t="shared" si="171"/>
        <v>0</v>
      </c>
      <c r="M53" s="23">
        <f t="shared" si="171"/>
        <v>0</v>
      </c>
      <c r="N53" s="23">
        <f t="shared" si="171"/>
        <v>0</v>
      </c>
      <c r="O53" s="23">
        <f t="shared" si="171"/>
        <v>0</v>
      </c>
      <c r="P53" s="23">
        <f t="shared" si="171"/>
        <v>0</v>
      </c>
      <c r="Q53" s="23">
        <f t="shared" si="171"/>
        <v>0</v>
      </c>
      <c r="R53" s="23">
        <f t="shared" si="171"/>
        <v>0</v>
      </c>
      <c r="S53" s="23">
        <f t="shared" si="171"/>
        <v>0</v>
      </c>
      <c r="T53" s="23">
        <f t="shared" ref="T53:AB53" si="172">T9+T13+T17+T21+T25+T29+T33+T37+T41+T45+T47+T48+T49+T50+T51</f>
        <v>0</v>
      </c>
      <c r="U53" s="23">
        <f t="shared" si="172"/>
        <v>0</v>
      </c>
      <c r="V53" s="23">
        <f t="shared" si="172"/>
        <v>0</v>
      </c>
      <c r="W53" s="23">
        <f t="shared" si="172"/>
        <v>0</v>
      </c>
      <c r="X53" s="23">
        <f t="shared" si="172"/>
        <v>0</v>
      </c>
      <c r="Y53" s="23">
        <f t="shared" si="172"/>
        <v>0</v>
      </c>
      <c r="Z53" s="23">
        <f t="shared" si="172"/>
        <v>0</v>
      </c>
      <c r="AA53" s="23">
        <f t="shared" si="172"/>
        <v>0</v>
      </c>
      <c r="AB53" s="23">
        <f t="shared" si="172"/>
        <v>0</v>
      </c>
      <c r="AC53" s="8"/>
      <c r="AD53" s="8"/>
    </row>
    <row r="54" spans="1:31" ht="4.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10"/>
      <c r="AC54" s="7"/>
      <c r="AD54" s="7"/>
    </row>
    <row r="55" spans="1:31" ht="9" customHeight="1" x14ac:dyDescent="0.25">
      <c r="B55" s="3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1" ht="15.75" x14ac:dyDescent="0.25">
      <c r="A56" s="5" t="s">
        <v>31</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x14ac:dyDescent="0.25">
      <c r="A57" s="492" t="s">
        <v>155</v>
      </c>
      <c r="B57" s="40" t="s">
        <v>156</v>
      </c>
      <c r="C57" s="17" t="s">
        <v>3</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24"/>
      <c r="AD57" s="24"/>
      <c r="AE57" s="25"/>
    </row>
    <row r="58" spans="1:31" x14ac:dyDescent="0.25">
      <c r="A58" s="492"/>
      <c r="B58" s="40" t="s">
        <v>157</v>
      </c>
      <c r="C58" s="17" t="s">
        <v>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24"/>
      <c r="AD58" s="24"/>
      <c r="AE58" s="25"/>
    </row>
    <row r="59" spans="1:31" x14ac:dyDescent="0.25">
      <c r="A59" s="492"/>
      <c r="B59" s="40" t="s">
        <v>158</v>
      </c>
      <c r="C59" s="17" t="s">
        <v>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24"/>
      <c r="AD59" s="24"/>
      <c r="AE59" s="25"/>
    </row>
    <row r="60" spans="1:31" x14ac:dyDescent="0.25">
      <c r="A60" s="492"/>
      <c r="B60" s="40" t="s">
        <v>159</v>
      </c>
      <c r="C60" s="17" t="s">
        <v>3</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24"/>
      <c r="AD60" s="24"/>
      <c r="AE60" s="25"/>
    </row>
    <row r="61" spans="1:31" x14ac:dyDescent="0.25">
      <c r="A61" s="492"/>
      <c r="B61" s="40" t="s">
        <v>160</v>
      </c>
      <c r="C61" s="17" t="s">
        <v>3</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24"/>
      <c r="AD61" s="24"/>
      <c r="AE61" s="25"/>
    </row>
    <row r="62" spans="1:31" x14ac:dyDescent="0.25">
      <c r="A62" s="492"/>
      <c r="B62" s="40" t="s">
        <v>161</v>
      </c>
      <c r="C62" s="17" t="s">
        <v>3</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24"/>
      <c r="AD62" s="24"/>
      <c r="AE62" s="25"/>
    </row>
    <row r="63" spans="1:31" x14ac:dyDescent="0.25">
      <c r="A63" s="492"/>
      <c r="B63" s="40" t="s">
        <v>162</v>
      </c>
      <c r="C63" s="17" t="s">
        <v>3</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24"/>
      <c r="AD63" s="24"/>
      <c r="AE63" s="25"/>
    </row>
    <row r="64" spans="1:31" x14ac:dyDescent="0.25">
      <c r="A64" s="492"/>
      <c r="B64" s="40" t="s">
        <v>163</v>
      </c>
      <c r="C64" s="17" t="s">
        <v>3</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24"/>
      <c r="AD64" s="24"/>
      <c r="AE64" s="25"/>
    </row>
    <row r="65" spans="1:31" x14ac:dyDescent="0.25">
      <c r="A65" s="492"/>
      <c r="B65" s="40" t="s">
        <v>164</v>
      </c>
      <c r="C65" s="17" t="s">
        <v>3</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24"/>
      <c r="AD65" s="24"/>
      <c r="AE65" s="25"/>
    </row>
    <row r="66" spans="1:31" x14ac:dyDescent="0.25">
      <c r="A66" s="492"/>
      <c r="B66" s="40" t="s">
        <v>165</v>
      </c>
      <c r="C66" s="17" t="s">
        <v>3</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24"/>
      <c r="AD66" s="24"/>
      <c r="AE66" s="25"/>
    </row>
    <row r="67" spans="1:31" hidden="1" outlineLevel="1" x14ac:dyDescent="0.25">
      <c r="A67" s="492"/>
      <c r="B67" s="40" t="s">
        <v>166</v>
      </c>
      <c r="C67" s="17" t="s">
        <v>3</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24"/>
      <c r="AD67" s="24"/>
      <c r="AE67" s="25"/>
    </row>
    <row r="68" spans="1:31" hidden="1" outlineLevel="1" x14ac:dyDescent="0.25">
      <c r="A68" s="492"/>
      <c r="B68" s="40" t="s">
        <v>167</v>
      </c>
      <c r="C68" s="17" t="s">
        <v>3</v>
      </c>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24"/>
      <c r="AD68" s="24"/>
      <c r="AE68" s="25"/>
    </row>
    <row r="69" spans="1:31" hidden="1" outlineLevel="1" x14ac:dyDescent="0.25">
      <c r="A69" s="492"/>
      <c r="B69" s="40" t="s">
        <v>168</v>
      </c>
      <c r="C69" s="17" t="s">
        <v>3</v>
      </c>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4"/>
      <c r="AD69" s="24"/>
      <c r="AE69" s="25"/>
    </row>
    <row r="70" spans="1:31" hidden="1" outlineLevel="1" x14ac:dyDescent="0.25">
      <c r="A70" s="492"/>
      <c r="B70" s="40" t="s">
        <v>169</v>
      </c>
      <c r="C70" s="17" t="s">
        <v>3</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4"/>
      <c r="AD70" s="24"/>
      <c r="AE70" s="25"/>
    </row>
    <row r="71" spans="1:31" hidden="1" outlineLevel="1" x14ac:dyDescent="0.25">
      <c r="A71" s="492"/>
      <c r="B71" s="40" t="s">
        <v>170</v>
      </c>
      <c r="C71" s="17" t="s">
        <v>3</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24"/>
      <c r="AD71" s="24"/>
      <c r="AE71" s="25"/>
    </row>
    <row r="72" spans="1:31" collapsed="1" x14ac:dyDescent="0.25">
      <c r="A72" s="487" t="s">
        <v>145</v>
      </c>
      <c r="B72" s="488"/>
      <c r="C72" s="14"/>
      <c r="D72" s="15">
        <f>SUM(D57:D71)</f>
        <v>0</v>
      </c>
      <c r="E72" s="15">
        <f t="shared" ref="E72:AB72" si="173">SUM(E57:E71)</f>
        <v>0</v>
      </c>
      <c r="F72" s="15">
        <f t="shared" si="173"/>
        <v>0</v>
      </c>
      <c r="G72" s="15">
        <f t="shared" si="173"/>
        <v>0</v>
      </c>
      <c r="H72" s="15">
        <f t="shared" si="173"/>
        <v>0</v>
      </c>
      <c r="I72" s="15">
        <f t="shared" si="173"/>
        <v>0</v>
      </c>
      <c r="J72" s="15">
        <f t="shared" si="173"/>
        <v>0</v>
      </c>
      <c r="K72" s="15">
        <f t="shared" si="173"/>
        <v>0</v>
      </c>
      <c r="L72" s="15">
        <f t="shared" si="173"/>
        <v>0</v>
      </c>
      <c r="M72" s="15">
        <f t="shared" si="173"/>
        <v>0</v>
      </c>
      <c r="N72" s="15">
        <f t="shared" si="173"/>
        <v>0</v>
      </c>
      <c r="O72" s="15">
        <f t="shared" si="173"/>
        <v>0</v>
      </c>
      <c r="P72" s="15">
        <f t="shared" si="173"/>
        <v>0</v>
      </c>
      <c r="Q72" s="15">
        <f t="shared" si="173"/>
        <v>0</v>
      </c>
      <c r="R72" s="15">
        <f t="shared" si="173"/>
        <v>0</v>
      </c>
      <c r="S72" s="15">
        <f t="shared" si="173"/>
        <v>0</v>
      </c>
      <c r="T72" s="15">
        <f t="shared" si="173"/>
        <v>0</v>
      </c>
      <c r="U72" s="15">
        <f t="shared" si="173"/>
        <v>0</v>
      </c>
      <c r="V72" s="15">
        <f t="shared" si="173"/>
        <v>0</v>
      </c>
      <c r="W72" s="15">
        <f t="shared" si="173"/>
        <v>0</v>
      </c>
      <c r="X72" s="15">
        <f t="shared" si="173"/>
        <v>0</v>
      </c>
      <c r="Y72" s="15">
        <f t="shared" si="173"/>
        <v>0</v>
      </c>
      <c r="Z72" s="15">
        <f t="shared" si="173"/>
        <v>0</v>
      </c>
      <c r="AA72" s="15">
        <f t="shared" si="173"/>
        <v>0</v>
      </c>
      <c r="AB72" s="15">
        <f t="shared" si="173"/>
        <v>0</v>
      </c>
      <c r="AC72" s="24"/>
      <c r="AD72" s="24"/>
      <c r="AE72" s="25"/>
    </row>
    <row r="73" spans="1:31" ht="4.5" customHeight="1" x14ac:dyDescent="0.25">
      <c r="A73" s="4"/>
      <c r="B73" s="39"/>
      <c r="C73" s="9"/>
      <c r="D73" s="26"/>
      <c r="E73" s="26"/>
      <c r="F73" s="26"/>
      <c r="G73" s="26"/>
      <c r="H73" s="26"/>
      <c r="I73" s="26"/>
      <c r="J73" s="26"/>
      <c r="K73" s="26"/>
      <c r="L73" s="26"/>
      <c r="M73" s="26"/>
      <c r="N73" s="26"/>
      <c r="O73" s="26"/>
      <c r="P73" s="26"/>
      <c r="Q73" s="26"/>
      <c r="R73" s="26"/>
      <c r="S73" s="26"/>
      <c r="T73" s="26"/>
      <c r="U73" s="26"/>
      <c r="V73" s="26"/>
      <c r="W73" s="26"/>
      <c r="X73" s="26"/>
      <c r="Y73" s="26"/>
      <c r="Z73" s="26"/>
      <c r="AA73" s="26"/>
      <c r="AB73" s="27"/>
      <c r="AC73" s="24"/>
      <c r="AD73" s="24"/>
      <c r="AE73" s="25"/>
    </row>
    <row r="74" spans="1:31" ht="15" customHeight="1" x14ac:dyDescent="0.25">
      <c r="A74" s="497" t="s">
        <v>171</v>
      </c>
      <c r="B74" s="257" t="s">
        <v>179</v>
      </c>
      <c r="C74" s="17" t="s">
        <v>3</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24"/>
      <c r="AD74" s="24"/>
      <c r="AE74" s="25"/>
    </row>
    <row r="75" spans="1:31" x14ac:dyDescent="0.25">
      <c r="A75" s="498"/>
      <c r="B75" s="257" t="s">
        <v>179</v>
      </c>
      <c r="C75" s="17" t="s">
        <v>3</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24"/>
      <c r="AD75" s="24"/>
      <c r="AE75" s="25"/>
    </row>
    <row r="76" spans="1:31" x14ac:dyDescent="0.25">
      <c r="A76" s="498"/>
      <c r="B76" s="257" t="s">
        <v>179</v>
      </c>
      <c r="C76" s="17" t="s">
        <v>3</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24"/>
      <c r="AD76" s="24"/>
      <c r="AE76" s="25"/>
    </row>
    <row r="77" spans="1:31" x14ac:dyDescent="0.25">
      <c r="A77" s="498"/>
      <c r="B77" s="257" t="s">
        <v>179</v>
      </c>
      <c r="C77" s="17" t="s">
        <v>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24"/>
      <c r="AD77" s="24"/>
      <c r="AE77" s="25"/>
    </row>
    <row r="78" spans="1:31" x14ac:dyDescent="0.25">
      <c r="A78" s="498"/>
      <c r="B78" s="257" t="s">
        <v>179</v>
      </c>
      <c r="C78" s="17" t="s">
        <v>3</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24"/>
      <c r="AD78" s="24"/>
      <c r="AE78" s="25"/>
    </row>
    <row r="79" spans="1:31" x14ac:dyDescent="0.25">
      <c r="A79" s="498"/>
      <c r="B79" s="257" t="s">
        <v>179</v>
      </c>
      <c r="C79" s="17" t="s">
        <v>3</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24"/>
      <c r="AD79" s="24"/>
      <c r="AE79" s="25"/>
    </row>
    <row r="80" spans="1:31" x14ac:dyDescent="0.25">
      <c r="A80" s="498"/>
      <c r="B80" s="257" t="s">
        <v>179</v>
      </c>
      <c r="C80" s="17" t="s">
        <v>3</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24"/>
      <c r="AD80" s="24"/>
      <c r="AE80" s="25"/>
    </row>
    <row r="81" spans="1:31" x14ac:dyDescent="0.25">
      <c r="A81" s="498"/>
      <c r="B81" s="257" t="s">
        <v>179</v>
      </c>
      <c r="C81" s="17" t="s">
        <v>3</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24"/>
      <c r="AD81" s="24"/>
      <c r="AE81" s="25"/>
    </row>
    <row r="82" spans="1:31" x14ac:dyDescent="0.25">
      <c r="A82" s="498"/>
      <c r="B82" s="257" t="s">
        <v>179</v>
      </c>
      <c r="C82" s="17" t="s">
        <v>3</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24"/>
      <c r="AD82" s="24"/>
      <c r="AE82" s="25"/>
    </row>
    <row r="83" spans="1:31" x14ac:dyDescent="0.25">
      <c r="A83" s="498"/>
      <c r="B83" s="257" t="s">
        <v>179</v>
      </c>
      <c r="C83" s="17" t="s">
        <v>3</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24"/>
      <c r="AD83" s="24"/>
      <c r="AE83" s="25"/>
    </row>
    <row r="84" spans="1:31" x14ac:dyDescent="0.25">
      <c r="A84" s="498"/>
      <c r="B84" s="257" t="s">
        <v>287</v>
      </c>
      <c r="C84" s="17" t="s">
        <v>3</v>
      </c>
      <c r="D84" s="329">
        <f>SUM(D74:D83)</f>
        <v>0</v>
      </c>
      <c r="E84" s="329">
        <f t="shared" ref="E84:AB84" si="174">SUM(E74:E83)</f>
        <v>0</v>
      </c>
      <c r="F84" s="329">
        <f t="shared" si="174"/>
        <v>0</v>
      </c>
      <c r="G84" s="329">
        <f t="shared" si="174"/>
        <v>0</v>
      </c>
      <c r="H84" s="329">
        <f t="shared" si="174"/>
        <v>0</v>
      </c>
      <c r="I84" s="329">
        <f t="shared" si="174"/>
        <v>0</v>
      </c>
      <c r="J84" s="329">
        <f t="shared" si="174"/>
        <v>0</v>
      </c>
      <c r="K84" s="329">
        <f t="shared" si="174"/>
        <v>0</v>
      </c>
      <c r="L84" s="329">
        <f t="shared" si="174"/>
        <v>0</v>
      </c>
      <c r="M84" s="329">
        <f t="shared" si="174"/>
        <v>0</v>
      </c>
      <c r="N84" s="329">
        <f t="shared" si="174"/>
        <v>0</v>
      </c>
      <c r="O84" s="329">
        <f t="shared" si="174"/>
        <v>0</v>
      </c>
      <c r="P84" s="329">
        <f t="shared" si="174"/>
        <v>0</v>
      </c>
      <c r="Q84" s="329">
        <f t="shared" si="174"/>
        <v>0</v>
      </c>
      <c r="R84" s="329">
        <f t="shared" si="174"/>
        <v>0</v>
      </c>
      <c r="S84" s="329">
        <f t="shared" si="174"/>
        <v>0</v>
      </c>
      <c r="T84" s="329">
        <f t="shared" si="174"/>
        <v>0</v>
      </c>
      <c r="U84" s="329">
        <f t="shared" si="174"/>
        <v>0</v>
      </c>
      <c r="V84" s="329">
        <f t="shared" si="174"/>
        <v>0</v>
      </c>
      <c r="W84" s="329">
        <f t="shared" si="174"/>
        <v>0</v>
      </c>
      <c r="X84" s="329">
        <f t="shared" si="174"/>
        <v>0</v>
      </c>
      <c r="Y84" s="329">
        <f t="shared" si="174"/>
        <v>0</v>
      </c>
      <c r="Z84" s="329">
        <f t="shared" si="174"/>
        <v>0</v>
      </c>
      <c r="AA84" s="329">
        <f t="shared" si="174"/>
        <v>0</v>
      </c>
      <c r="AB84" s="329">
        <f t="shared" si="174"/>
        <v>0</v>
      </c>
      <c r="AC84" s="24"/>
      <c r="AD84" s="24"/>
      <c r="AE84" s="25"/>
    </row>
    <row r="85" spans="1:31" x14ac:dyDescent="0.25">
      <c r="A85" s="499"/>
      <c r="B85" s="257" t="s">
        <v>277</v>
      </c>
      <c r="C85" s="17" t="s">
        <v>3</v>
      </c>
      <c r="D85" s="329">
        <f>D84*Maksumäärad!B5</f>
        <v>0</v>
      </c>
      <c r="E85" s="329">
        <f>E84*Maksumäärad!C5</f>
        <v>0</v>
      </c>
      <c r="F85" s="329">
        <f>F84*Maksumäärad!D5</f>
        <v>0</v>
      </c>
      <c r="G85" s="329">
        <f>G84*Maksumäärad!E5</f>
        <v>0</v>
      </c>
      <c r="H85" s="329">
        <f>H84*Maksumäärad!F5</f>
        <v>0</v>
      </c>
      <c r="I85" s="329">
        <f>I84*Maksumäärad!G5</f>
        <v>0</v>
      </c>
      <c r="J85" s="329">
        <f>J84*Maksumäärad!H5</f>
        <v>0</v>
      </c>
      <c r="K85" s="329">
        <f>K84*Maksumäärad!I5</f>
        <v>0</v>
      </c>
      <c r="L85" s="329">
        <f>L84*Maksumäärad!J5</f>
        <v>0</v>
      </c>
      <c r="M85" s="329">
        <f>M84*Maksumäärad!K5</f>
        <v>0</v>
      </c>
      <c r="N85" s="329">
        <f>N84*Maksumäärad!L5</f>
        <v>0</v>
      </c>
      <c r="O85" s="329">
        <f>O84*Maksumäärad!M5</f>
        <v>0</v>
      </c>
      <c r="P85" s="329">
        <f>P84*Maksumäärad!N5</f>
        <v>0</v>
      </c>
      <c r="Q85" s="329">
        <f>Q84*Maksumäärad!O5</f>
        <v>0</v>
      </c>
      <c r="R85" s="329">
        <f>R84*Maksumäärad!P5</f>
        <v>0</v>
      </c>
      <c r="S85" s="329">
        <f>S84*Maksumäärad!Q5</f>
        <v>0</v>
      </c>
      <c r="T85" s="329">
        <f>T84*Maksumäärad!R5</f>
        <v>0</v>
      </c>
      <c r="U85" s="329">
        <f>U84*Maksumäärad!S5</f>
        <v>0</v>
      </c>
      <c r="V85" s="329">
        <f>V84*Maksumäärad!T5</f>
        <v>0</v>
      </c>
      <c r="W85" s="329">
        <f>W84*Maksumäärad!U5</f>
        <v>0</v>
      </c>
      <c r="X85" s="329">
        <f>X84*Maksumäärad!V5</f>
        <v>0</v>
      </c>
      <c r="Y85" s="329">
        <f>Y84*Maksumäärad!W5</f>
        <v>0</v>
      </c>
      <c r="Z85" s="329">
        <f>Z84*Maksumäärad!X5</f>
        <v>0</v>
      </c>
      <c r="AA85" s="329">
        <f>AA84*Maksumäärad!Y5</f>
        <v>0</v>
      </c>
      <c r="AB85" s="329">
        <f>AB84*Maksumäärad!Z5</f>
        <v>0</v>
      </c>
      <c r="AC85" s="24"/>
      <c r="AD85" s="24"/>
      <c r="AE85" s="25"/>
    </row>
    <row r="86" spans="1:31" x14ac:dyDescent="0.25">
      <c r="A86" s="487" t="s">
        <v>152</v>
      </c>
      <c r="B86" s="488"/>
      <c r="C86" s="14"/>
      <c r="D86" s="330">
        <f>SUM(D84:D85)</f>
        <v>0</v>
      </c>
      <c r="E86" s="330">
        <f t="shared" ref="E86:AB86" si="175">SUM(E84:E85)</f>
        <v>0</v>
      </c>
      <c r="F86" s="330">
        <f t="shared" si="175"/>
        <v>0</v>
      </c>
      <c r="G86" s="330">
        <f t="shared" si="175"/>
        <v>0</v>
      </c>
      <c r="H86" s="330">
        <f t="shared" si="175"/>
        <v>0</v>
      </c>
      <c r="I86" s="330">
        <f t="shared" si="175"/>
        <v>0</v>
      </c>
      <c r="J86" s="330">
        <f t="shared" si="175"/>
        <v>0</v>
      </c>
      <c r="K86" s="330">
        <f t="shared" si="175"/>
        <v>0</v>
      </c>
      <c r="L86" s="330">
        <f t="shared" si="175"/>
        <v>0</v>
      </c>
      <c r="M86" s="330">
        <f t="shared" si="175"/>
        <v>0</v>
      </c>
      <c r="N86" s="330">
        <f t="shared" si="175"/>
        <v>0</v>
      </c>
      <c r="O86" s="330">
        <f t="shared" si="175"/>
        <v>0</v>
      </c>
      <c r="P86" s="330">
        <f t="shared" si="175"/>
        <v>0</v>
      </c>
      <c r="Q86" s="330">
        <f t="shared" si="175"/>
        <v>0</v>
      </c>
      <c r="R86" s="330">
        <f t="shared" si="175"/>
        <v>0</v>
      </c>
      <c r="S86" s="330">
        <f t="shared" si="175"/>
        <v>0</v>
      </c>
      <c r="T86" s="330">
        <f t="shared" si="175"/>
        <v>0</v>
      </c>
      <c r="U86" s="330">
        <f t="shared" si="175"/>
        <v>0</v>
      </c>
      <c r="V86" s="330">
        <f t="shared" si="175"/>
        <v>0</v>
      </c>
      <c r="W86" s="330">
        <f t="shared" si="175"/>
        <v>0</v>
      </c>
      <c r="X86" s="330">
        <f t="shared" si="175"/>
        <v>0</v>
      </c>
      <c r="Y86" s="330">
        <f t="shared" si="175"/>
        <v>0</v>
      </c>
      <c r="Z86" s="330">
        <f t="shared" si="175"/>
        <v>0</v>
      </c>
      <c r="AA86" s="330">
        <f t="shared" si="175"/>
        <v>0</v>
      </c>
      <c r="AB86" s="330">
        <f t="shared" si="175"/>
        <v>0</v>
      </c>
      <c r="AC86" s="24"/>
      <c r="AD86" s="24"/>
      <c r="AE86" s="25"/>
    </row>
    <row r="87" spans="1:31" ht="4.5" customHeight="1" x14ac:dyDescent="0.25">
      <c r="A87" s="4"/>
      <c r="B87" s="39"/>
      <c r="C87" s="9"/>
      <c r="D87" s="26"/>
      <c r="E87" s="26"/>
      <c r="F87" s="26"/>
      <c r="G87" s="26"/>
      <c r="H87" s="26"/>
      <c r="I87" s="26"/>
      <c r="J87" s="26"/>
      <c r="K87" s="26"/>
      <c r="L87" s="26"/>
      <c r="M87" s="26"/>
      <c r="N87" s="26"/>
      <c r="O87" s="26"/>
      <c r="P87" s="26"/>
      <c r="Q87" s="26"/>
      <c r="R87" s="26"/>
      <c r="S87" s="26"/>
      <c r="T87" s="26"/>
      <c r="U87" s="26"/>
      <c r="V87" s="26"/>
      <c r="W87" s="26"/>
      <c r="X87" s="26"/>
      <c r="Y87" s="26"/>
      <c r="Z87" s="26"/>
      <c r="AA87" s="26"/>
      <c r="AB87" s="27"/>
      <c r="AC87" s="24"/>
      <c r="AD87" s="24"/>
      <c r="AE87" s="25"/>
    </row>
    <row r="88" spans="1:31" x14ac:dyDescent="0.25">
      <c r="A88" s="489" t="s">
        <v>366</v>
      </c>
      <c r="B88" s="40" t="s">
        <v>32</v>
      </c>
      <c r="C88" s="17" t="s">
        <v>3</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24"/>
      <c r="AD88" s="24"/>
      <c r="AE88" s="25"/>
    </row>
    <row r="89" spans="1:31" x14ac:dyDescent="0.25">
      <c r="A89" s="490"/>
      <c r="B89" s="40" t="s">
        <v>33</v>
      </c>
      <c r="C89" s="17" t="s">
        <v>3</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24"/>
      <c r="AD89" s="24"/>
      <c r="AE89" s="25"/>
    </row>
    <row r="90" spans="1:31" x14ac:dyDescent="0.25">
      <c r="A90" s="490"/>
      <c r="B90" s="40" t="s">
        <v>34</v>
      </c>
      <c r="C90" s="17" t="s">
        <v>3</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24"/>
      <c r="AD90" s="24"/>
      <c r="AE90" s="25"/>
    </row>
    <row r="91" spans="1:31" x14ac:dyDescent="0.25">
      <c r="A91" s="490"/>
      <c r="B91" s="40" t="s">
        <v>35</v>
      </c>
      <c r="C91" s="17" t="s">
        <v>3</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24"/>
      <c r="AD91" s="24"/>
      <c r="AE91" s="25"/>
    </row>
    <row r="92" spans="1:31" x14ac:dyDescent="0.25">
      <c r="A92" s="490"/>
      <c r="B92" s="40" t="s">
        <v>36</v>
      </c>
      <c r="C92" s="17" t="s">
        <v>3</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24"/>
      <c r="AD92" s="24"/>
      <c r="AE92" s="25"/>
    </row>
    <row r="93" spans="1:31" hidden="1" outlineLevel="1" x14ac:dyDescent="0.25">
      <c r="A93" s="490"/>
      <c r="B93" s="40" t="s">
        <v>37</v>
      </c>
      <c r="C93" s="17" t="s">
        <v>3</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24"/>
      <c r="AD93" s="24"/>
      <c r="AE93" s="25"/>
    </row>
    <row r="94" spans="1:31" hidden="1" outlineLevel="1" x14ac:dyDescent="0.25">
      <c r="A94" s="490"/>
      <c r="B94" s="40" t="s">
        <v>38</v>
      </c>
      <c r="C94" s="17" t="s">
        <v>3</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24"/>
      <c r="AD94" s="24"/>
      <c r="AE94" s="25"/>
    </row>
    <row r="95" spans="1:31" hidden="1" outlineLevel="1" x14ac:dyDescent="0.25">
      <c r="A95" s="490"/>
      <c r="B95" s="40" t="s">
        <v>39</v>
      </c>
      <c r="C95" s="17" t="s">
        <v>3</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24"/>
      <c r="AD95" s="24"/>
      <c r="AE95" s="25"/>
    </row>
    <row r="96" spans="1:31" hidden="1" outlineLevel="1" x14ac:dyDescent="0.25">
      <c r="A96" s="490"/>
      <c r="B96" s="40" t="s">
        <v>40</v>
      </c>
      <c r="C96" s="17" t="s">
        <v>3</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24"/>
      <c r="AD96" s="24"/>
      <c r="AE96" s="25"/>
    </row>
    <row r="97" spans="1:31" hidden="1" outlineLevel="1" x14ac:dyDescent="0.25">
      <c r="A97" s="491"/>
      <c r="B97" s="40" t="s">
        <v>41</v>
      </c>
      <c r="C97" s="17" t="s">
        <v>3</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24"/>
      <c r="AD97" s="24"/>
      <c r="AE97" s="25"/>
    </row>
    <row r="98" spans="1:31" s="2" customFormat="1" collapsed="1" x14ac:dyDescent="0.25">
      <c r="A98" s="487" t="s">
        <v>172</v>
      </c>
      <c r="B98" s="488"/>
      <c r="C98" s="14"/>
      <c r="D98" s="15">
        <f t="shared" ref="D98:S98" si="176">SUM(D88:D97)</f>
        <v>0</v>
      </c>
      <c r="E98" s="15">
        <f t="shared" si="176"/>
        <v>0</v>
      </c>
      <c r="F98" s="15">
        <f t="shared" si="176"/>
        <v>0</v>
      </c>
      <c r="G98" s="15">
        <f t="shared" si="176"/>
        <v>0</v>
      </c>
      <c r="H98" s="15">
        <f t="shared" si="176"/>
        <v>0</v>
      </c>
      <c r="I98" s="15">
        <f t="shared" si="176"/>
        <v>0</v>
      </c>
      <c r="J98" s="15">
        <f t="shared" si="176"/>
        <v>0</v>
      </c>
      <c r="K98" s="15">
        <f t="shared" si="176"/>
        <v>0</v>
      </c>
      <c r="L98" s="15">
        <f t="shared" si="176"/>
        <v>0</v>
      </c>
      <c r="M98" s="15">
        <f t="shared" si="176"/>
        <v>0</v>
      </c>
      <c r="N98" s="15">
        <f t="shared" si="176"/>
        <v>0</v>
      </c>
      <c r="O98" s="15">
        <f t="shared" si="176"/>
        <v>0</v>
      </c>
      <c r="P98" s="15">
        <f t="shared" si="176"/>
        <v>0</v>
      </c>
      <c r="Q98" s="15">
        <f t="shared" si="176"/>
        <v>0</v>
      </c>
      <c r="R98" s="15">
        <f t="shared" si="176"/>
        <v>0</v>
      </c>
      <c r="S98" s="15">
        <f t="shared" si="176"/>
        <v>0</v>
      </c>
      <c r="T98" s="15">
        <f t="shared" ref="T98:AB98" si="177">SUM(T88:T97)</f>
        <v>0</v>
      </c>
      <c r="U98" s="15">
        <f t="shared" si="177"/>
        <v>0</v>
      </c>
      <c r="V98" s="15">
        <f t="shared" si="177"/>
        <v>0</v>
      </c>
      <c r="W98" s="15">
        <f t="shared" si="177"/>
        <v>0</v>
      </c>
      <c r="X98" s="15">
        <f t="shared" si="177"/>
        <v>0</v>
      </c>
      <c r="Y98" s="15">
        <f t="shared" si="177"/>
        <v>0</v>
      </c>
      <c r="Z98" s="15">
        <f t="shared" si="177"/>
        <v>0</v>
      </c>
      <c r="AA98" s="15">
        <f t="shared" si="177"/>
        <v>0</v>
      </c>
      <c r="AB98" s="15">
        <f t="shared" si="177"/>
        <v>0</v>
      </c>
      <c r="AC98" s="31"/>
      <c r="AD98" s="31"/>
      <c r="AE98" s="32"/>
    </row>
    <row r="99" spans="1:31" ht="4.5" customHeight="1" x14ac:dyDescent="0.25">
      <c r="A99" s="4"/>
      <c r="B99" s="39"/>
      <c r="C99" s="9"/>
      <c r="D99" s="26"/>
      <c r="E99" s="26"/>
      <c r="F99" s="26"/>
      <c r="G99" s="26"/>
      <c r="H99" s="26"/>
      <c r="I99" s="26"/>
      <c r="J99" s="26"/>
      <c r="K99" s="26"/>
      <c r="L99" s="26"/>
      <c r="M99" s="26"/>
      <c r="N99" s="26"/>
      <c r="O99" s="26"/>
      <c r="P99" s="26"/>
      <c r="Q99" s="26"/>
      <c r="R99" s="26"/>
      <c r="S99" s="26"/>
      <c r="T99" s="26"/>
      <c r="U99" s="26"/>
      <c r="V99" s="26"/>
      <c r="W99" s="26"/>
      <c r="X99" s="26"/>
      <c r="Y99" s="26"/>
      <c r="Z99" s="26"/>
      <c r="AA99" s="26"/>
      <c r="AB99" s="27"/>
      <c r="AC99" s="24"/>
      <c r="AD99" s="24"/>
      <c r="AE99" s="25"/>
    </row>
    <row r="100" spans="1:31" ht="16.5" customHeight="1" x14ac:dyDescent="0.25">
      <c r="A100" s="489" t="s">
        <v>365</v>
      </c>
      <c r="B100" s="40" t="s">
        <v>32</v>
      </c>
      <c r="C100" s="17" t="s">
        <v>3</v>
      </c>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24"/>
      <c r="AD100" s="24"/>
      <c r="AE100" s="25"/>
    </row>
    <row r="101" spans="1:31" ht="16.5" customHeight="1" x14ac:dyDescent="0.25">
      <c r="A101" s="490"/>
      <c r="B101" s="40" t="s">
        <v>33</v>
      </c>
      <c r="C101" s="17" t="s">
        <v>3</v>
      </c>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24"/>
      <c r="AD101" s="24"/>
      <c r="AE101" s="25"/>
    </row>
    <row r="102" spans="1:31" ht="16.5" customHeight="1" x14ac:dyDescent="0.25">
      <c r="A102" s="490"/>
      <c r="B102" s="40" t="s">
        <v>34</v>
      </c>
      <c r="C102" s="17" t="s">
        <v>3</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24"/>
      <c r="AD102" s="24"/>
      <c r="AE102" s="25"/>
    </row>
    <row r="103" spans="1:31" ht="16.5" customHeight="1" x14ac:dyDescent="0.25">
      <c r="A103" s="490"/>
      <c r="B103" s="40" t="s">
        <v>35</v>
      </c>
      <c r="C103" s="17" t="s">
        <v>3</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24"/>
      <c r="AD103" s="24"/>
      <c r="AE103" s="25"/>
    </row>
    <row r="104" spans="1:31" ht="16.5" customHeight="1" x14ac:dyDescent="0.25">
      <c r="A104" s="490"/>
      <c r="B104" s="40" t="s">
        <v>36</v>
      </c>
      <c r="C104" s="17" t="s">
        <v>3</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24"/>
      <c r="AD104" s="24"/>
      <c r="AE104" s="25"/>
    </row>
    <row r="105" spans="1:31" ht="16.5" hidden="1" customHeight="1" outlineLevel="1" x14ac:dyDescent="0.25">
      <c r="A105" s="490"/>
      <c r="B105" s="40" t="s">
        <v>37</v>
      </c>
      <c r="C105" s="17" t="s">
        <v>3</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24"/>
      <c r="AD105" s="24"/>
      <c r="AE105" s="25"/>
    </row>
    <row r="106" spans="1:31" ht="16.5" hidden="1" customHeight="1" outlineLevel="1" x14ac:dyDescent="0.25">
      <c r="A106" s="490"/>
      <c r="B106" s="40" t="s">
        <v>38</v>
      </c>
      <c r="C106" s="17" t="s">
        <v>3</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24"/>
      <c r="AD106" s="24"/>
      <c r="AE106" s="25"/>
    </row>
    <row r="107" spans="1:31" ht="16.5" hidden="1" customHeight="1" outlineLevel="1" x14ac:dyDescent="0.25">
      <c r="A107" s="490"/>
      <c r="B107" s="40" t="s">
        <v>39</v>
      </c>
      <c r="C107" s="17" t="s">
        <v>3</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24"/>
      <c r="AD107" s="24"/>
      <c r="AE107" s="25"/>
    </row>
    <row r="108" spans="1:31" ht="16.5" hidden="1" customHeight="1" outlineLevel="1" x14ac:dyDescent="0.25">
      <c r="A108" s="490"/>
      <c r="B108" s="40" t="s">
        <v>40</v>
      </c>
      <c r="C108" s="17" t="s">
        <v>3</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24"/>
      <c r="AD108" s="24"/>
      <c r="AE108" s="25"/>
    </row>
    <row r="109" spans="1:31" ht="16.5" hidden="1" customHeight="1" outlineLevel="1" x14ac:dyDescent="0.25">
      <c r="A109" s="491"/>
      <c r="B109" s="40" t="s">
        <v>41</v>
      </c>
      <c r="C109" s="17" t="s">
        <v>3</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24"/>
      <c r="AD109" s="24"/>
      <c r="AE109" s="25"/>
    </row>
    <row r="110" spans="1:31" ht="16.5" customHeight="1" collapsed="1" x14ac:dyDescent="0.25">
      <c r="A110" s="487" t="s">
        <v>172</v>
      </c>
      <c r="B110" s="488"/>
      <c r="C110" s="14"/>
      <c r="D110" s="15">
        <f t="shared" ref="D110:AB110" si="178">SUM(D100:D109)</f>
        <v>0</v>
      </c>
      <c r="E110" s="15">
        <f t="shared" si="178"/>
        <v>0</v>
      </c>
      <c r="F110" s="15">
        <f t="shared" si="178"/>
        <v>0</v>
      </c>
      <c r="G110" s="15">
        <f t="shared" si="178"/>
        <v>0</v>
      </c>
      <c r="H110" s="15">
        <f t="shared" si="178"/>
        <v>0</v>
      </c>
      <c r="I110" s="15">
        <f t="shared" si="178"/>
        <v>0</v>
      </c>
      <c r="J110" s="15">
        <f t="shared" si="178"/>
        <v>0</v>
      </c>
      <c r="K110" s="15">
        <f t="shared" si="178"/>
        <v>0</v>
      </c>
      <c r="L110" s="15">
        <f t="shared" si="178"/>
        <v>0</v>
      </c>
      <c r="M110" s="15">
        <f t="shared" si="178"/>
        <v>0</v>
      </c>
      <c r="N110" s="15">
        <f t="shared" si="178"/>
        <v>0</v>
      </c>
      <c r="O110" s="15">
        <f t="shared" si="178"/>
        <v>0</v>
      </c>
      <c r="P110" s="15">
        <f t="shared" si="178"/>
        <v>0</v>
      </c>
      <c r="Q110" s="15">
        <f t="shared" si="178"/>
        <v>0</v>
      </c>
      <c r="R110" s="15">
        <f t="shared" si="178"/>
        <v>0</v>
      </c>
      <c r="S110" s="15">
        <f t="shared" si="178"/>
        <v>0</v>
      </c>
      <c r="T110" s="15">
        <f t="shared" si="178"/>
        <v>0</v>
      </c>
      <c r="U110" s="15">
        <f t="shared" si="178"/>
        <v>0</v>
      </c>
      <c r="V110" s="15">
        <f t="shared" si="178"/>
        <v>0</v>
      </c>
      <c r="W110" s="15">
        <f t="shared" si="178"/>
        <v>0</v>
      </c>
      <c r="X110" s="15">
        <f t="shared" si="178"/>
        <v>0</v>
      </c>
      <c r="Y110" s="15">
        <f t="shared" si="178"/>
        <v>0</v>
      </c>
      <c r="Z110" s="15">
        <f t="shared" si="178"/>
        <v>0</v>
      </c>
      <c r="AA110" s="15">
        <f t="shared" si="178"/>
        <v>0</v>
      </c>
      <c r="AB110" s="15">
        <f t="shared" si="178"/>
        <v>0</v>
      </c>
      <c r="AC110" s="24"/>
      <c r="AD110" s="24"/>
      <c r="AE110" s="25"/>
    </row>
    <row r="111" spans="1:31" ht="4.5" customHeight="1" x14ac:dyDescent="0.25">
      <c r="A111" s="4"/>
      <c r="B111" s="39"/>
      <c r="C111" s="9"/>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7"/>
      <c r="AC111" s="24"/>
      <c r="AD111" s="24"/>
      <c r="AE111" s="25"/>
    </row>
    <row r="112" spans="1:31" ht="16.5" customHeight="1" x14ac:dyDescent="0.25">
      <c r="A112" s="489" t="s">
        <v>368</v>
      </c>
      <c r="B112" s="40" t="s">
        <v>32</v>
      </c>
      <c r="C112" s="17" t="s">
        <v>3</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24"/>
      <c r="AD112" s="24"/>
      <c r="AE112" s="25"/>
    </row>
    <row r="113" spans="1:31" ht="16.5" customHeight="1" x14ac:dyDescent="0.25">
      <c r="A113" s="490"/>
      <c r="B113" s="40" t="s">
        <v>33</v>
      </c>
      <c r="C113" s="17" t="s">
        <v>3</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24"/>
      <c r="AD113" s="24"/>
      <c r="AE113" s="25"/>
    </row>
    <row r="114" spans="1:31" ht="16.5" customHeight="1" x14ac:dyDescent="0.25">
      <c r="A114" s="490"/>
      <c r="B114" s="40" t="s">
        <v>34</v>
      </c>
      <c r="C114" s="17" t="s">
        <v>3</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24"/>
      <c r="AD114" s="24"/>
      <c r="AE114" s="25"/>
    </row>
    <row r="115" spans="1:31" ht="16.5" customHeight="1" x14ac:dyDescent="0.25">
      <c r="A115" s="490"/>
      <c r="B115" s="40" t="s">
        <v>35</v>
      </c>
      <c r="C115" s="17" t="s">
        <v>3</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24"/>
      <c r="AD115" s="24"/>
      <c r="AE115" s="25"/>
    </row>
    <row r="116" spans="1:31" ht="16.5" customHeight="1" x14ac:dyDescent="0.25">
      <c r="A116" s="490"/>
      <c r="B116" s="40" t="s">
        <v>36</v>
      </c>
      <c r="C116" s="17" t="s">
        <v>3</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24"/>
      <c r="AD116" s="24"/>
      <c r="AE116" s="25"/>
    </row>
    <row r="117" spans="1:31" ht="16.5" hidden="1" customHeight="1" outlineLevel="1" x14ac:dyDescent="0.25">
      <c r="A117" s="490"/>
      <c r="B117" s="40" t="s">
        <v>37</v>
      </c>
      <c r="C117" s="17" t="s">
        <v>3</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24"/>
      <c r="AD117" s="24"/>
      <c r="AE117" s="25"/>
    </row>
    <row r="118" spans="1:31" ht="16.5" hidden="1" customHeight="1" outlineLevel="1" x14ac:dyDescent="0.25">
      <c r="A118" s="490"/>
      <c r="B118" s="40" t="s">
        <v>38</v>
      </c>
      <c r="C118" s="17" t="s">
        <v>3</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24"/>
      <c r="AD118" s="24"/>
      <c r="AE118" s="25"/>
    </row>
    <row r="119" spans="1:31" ht="16.5" hidden="1" customHeight="1" outlineLevel="1" x14ac:dyDescent="0.25">
      <c r="A119" s="490"/>
      <c r="B119" s="40" t="s">
        <v>39</v>
      </c>
      <c r="C119" s="17" t="s">
        <v>3</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24"/>
      <c r="AD119" s="24"/>
      <c r="AE119" s="25"/>
    </row>
    <row r="120" spans="1:31" ht="16.5" hidden="1" customHeight="1" outlineLevel="1" x14ac:dyDescent="0.25">
      <c r="A120" s="490"/>
      <c r="B120" s="40" t="s">
        <v>40</v>
      </c>
      <c r="C120" s="17" t="s">
        <v>3</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24"/>
      <c r="AD120" s="24"/>
      <c r="AE120" s="25"/>
    </row>
    <row r="121" spans="1:31" ht="16.5" hidden="1" customHeight="1" outlineLevel="1" x14ac:dyDescent="0.25">
      <c r="A121" s="491"/>
      <c r="B121" s="40" t="s">
        <v>41</v>
      </c>
      <c r="C121" s="17" t="s">
        <v>3</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24"/>
      <c r="AD121" s="24"/>
      <c r="AE121" s="25"/>
    </row>
    <row r="122" spans="1:31" ht="16.5" customHeight="1" collapsed="1" x14ac:dyDescent="0.25">
      <c r="A122" s="487" t="s">
        <v>172</v>
      </c>
      <c r="B122" s="488"/>
      <c r="C122" s="14"/>
      <c r="D122" s="15">
        <f t="shared" ref="D122:AB122" si="179">SUM(D112:D121)</f>
        <v>0</v>
      </c>
      <c r="E122" s="15">
        <f t="shared" si="179"/>
        <v>0</v>
      </c>
      <c r="F122" s="15">
        <f t="shared" si="179"/>
        <v>0</v>
      </c>
      <c r="G122" s="15">
        <f t="shared" si="179"/>
        <v>0</v>
      </c>
      <c r="H122" s="15">
        <f t="shared" si="179"/>
        <v>0</v>
      </c>
      <c r="I122" s="15">
        <f t="shared" si="179"/>
        <v>0</v>
      </c>
      <c r="J122" s="15">
        <f t="shared" si="179"/>
        <v>0</v>
      </c>
      <c r="K122" s="15">
        <f t="shared" si="179"/>
        <v>0</v>
      </c>
      <c r="L122" s="15">
        <f t="shared" si="179"/>
        <v>0</v>
      </c>
      <c r="M122" s="15">
        <f t="shared" si="179"/>
        <v>0</v>
      </c>
      <c r="N122" s="15">
        <f t="shared" si="179"/>
        <v>0</v>
      </c>
      <c r="O122" s="15">
        <f t="shared" si="179"/>
        <v>0</v>
      </c>
      <c r="P122" s="15">
        <f t="shared" si="179"/>
        <v>0</v>
      </c>
      <c r="Q122" s="15">
        <f t="shared" si="179"/>
        <v>0</v>
      </c>
      <c r="R122" s="15">
        <f t="shared" si="179"/>
        <v>0</v>
      </c>
      <c r="S122" s="15">
        <f t="shared" si="179"/>
        <v>0</v>
      </c>
      <c r="T122" s="15">
        <f t="shared" si="179"/>
        <v>0</v>
      </c>
      <c r="U122" s="15">
        <f t="shared" si="179"/>
        <v>0</v>
      </c>
      <c r="V122" s="15">
        <f t="shared" si="179"/>
        <v>0</v>
      </c>
      <c r="W122" s="15">
        <f t="shared" si="179"/>
        <v>0</v>
      </c>
      <c r="X122" s="15">
        <f t="shared" si="179"/>
        <v>0</v>
      </c>
      <c r="Y122" s="15">
        <f t="shared" si="179"/>
        <v>0</v>
      </c>
      <c r="Z122" s="15">
        <f t="shared" si="179"/>
        <v>0</v>
      </c>
      <c r="AA122" s="15">
        <f t="shared" si="179"/>
        <v>0</v>
      </c>
      <c r="AB122" s="15">
        <f t="shared" si="179"/>
        <v>0</v>
      </c>
      <c r="AC122" s="24"/>
      <c r="AD122" s="24"/>
      <c r="AE122" s="25"/>
    </row>
    <row r="123" spans="1:31" ht="4.5" customHeight="1" x14ac:dyDescent="0.25">
      <c r="A123" s="4"/>
      <c r="B123" s="39"/>
      <c r="C123" s="9"/>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7"/>
      <c r="AC123" s="24"/>
      <c r="AD123" s="24"/>
      <c r="AE123" s="25"/>
    </row>
    <row r="124" spans="1:31" ht="16.5" customHeight="1" x14ac:dyDescent="0.25">
      <c r="A124" s="489" t="s">
        <v>369</v>
      </c>
      <c r="B124" s="40" t="s">
        <v>32</v>
      </c>
      <c r="C124" s="17" t="s">
        <v>3</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24"/>
      <c r="AD124" s="24"/>
      <c r="AE124" s="25"/>
    </row>
    <row r="125" spans="1:31" ht="16.5" customHeight="1" x14ac:dyDescent="0.25">
      <c r="A125" s="490"/>
      <c r="B125" s="40" t="s">
        <v>33</v>
      </c>
      <c r="C125" s="17" t="s">
        <v>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24"/>
      <c r="AD125" s="24"/>
      <c r="AE125" s="25"/>
    </row>
    <row r="126" spans="1:31" ht="16.5" customHeight="1" x14ac:dyDescent="0.25">
      <c r="A126" s="490"/>
      <c r="B126" s="40" t="s">
        <v>34</v>
      </c>
      <c r="C126" s="17" t="s">
        <v>3</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24"/>
      <c r="AD126" s="24"/>
      <c r="AE126" s="25"/>
    </row>
    <row r="127" spans="1:31" ht="16.5" customHeight="1" x14ac:dyDescent="0.25">
      <c r="A127" s="490"/>
      <c r="B127" s="40" t="s">
        <v>35</v>
      </c>
      <c r="C127" s="17" t="s">
        <v>3</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24"/>
      <c r="AD127" s="24"/>
      <c r="AE127" s="25"/>
    </row>
    <row r="128" spans="1:31" ht="16.5" customHeight="1" x14ac:dyDescent="0.25">
      <c r="A128" s="490"/>
      <c r="B128" s="40" t="s">
        <v>36</v>
      </c>
      <c r="C128" s="17" t="s">
        <v>3</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24"/>
      <c r="AD128" s="24"/>
      <c r="AE128" s="25"/>
    </row>
    <row r="129" spans="1:31" ht="16.5" hidden="1" customHeight="1" outlineLevel="1" x14ac:dyDescent="0.25">
      <c r="A129" s="490"/>
      <c r="B129" s="40" t="s">
        <v>37</v>
      </c>
      <c r="C129" s="17" t="s">
        <v>3</v>
      </c>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24"/>
      <c r="AD129" s="24"/>
      <c r="AE129" s="25"/>
    </row>
    <row r="130" spans="1:31" ht="16.5" hidden="1" customHeight="1" outlineLevel="1" x14ac:dyDescent="0.25">
      <c r="A130" s="490"/>
      <c r="B130" s="40" t="s">
        <v>38</v>
      </c>
      <c r="C130" s="17" t="s">
        <v>3</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24"/>
      <c r="AD130" s="24"/>
      <c r="AE130" s="25"/>
    </row>
    <row r="131" spans="1:31" ht="16.5" hidden="1" customHeight="1" outlineLevel="1" x14ac:dyDescent="0.25">
      <c r="A131" s="490"/>
      <c r="B131" s="40" t="s">
        <v>39</v>
      </c>
      <c r="C131" s="17" t="s">
        <v>3</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24"/>
      <c r="AD131" s="24"/>
      <c r="AE131" s="25"/>
    </row>
    <row r="132" spans="1:31" ht="16.5" hidden="1" customHeight="1" outlineLevel="1" x14ac:dyDescent="0.25">
      <c r="A132" s="490"/>
      <c r="B132" s="40" t="s">
        <v>40</v>
      </c>
      <c r="C132" s="17" t="s">
        <v>3</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24"/>
      <c r="AD132" s="24"/>
      <c r="AE132" s="25"/>
    </row>
    <row r="133" spans="1:31" ht="16.5" hidden="1" customHeight="1" outlineLevel="1" x14ac:dyDescent="0.25">
      <c r="A133" s="491"/>
      <c r="B133" s="40" t="s">
        <v>41</v>
      </c>
      <c r="C133" s="17" t="s">
        <v>3</v>
      </c>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24"/>
      <c r="AD133" s="24"/>
      <c r="AE133" s="25"/>
    </row>
    <row r="134" spans="1:31" ht="16.5" customHeight="1" collapsed="1" x14ac:dyDescent="0.25">
      <c r="A134" s="487" t="s">
        <v>172</v>
      </c>
      <c r="B134" s="488"/>
      <c r="C134" s="14"/>
      <c r="D134" s="15">
        <f t="shared" ref="D134:AB134" si="180">SUM(D124:D133)</f>
        <v>0</v>
      </c>
      <c r="E134" s="15">
        <f t="shared" si="180"/>
        <v>0</v>
      </c>
      <c r="F134" s="15">
        <f t="shared" si="180"/>
        <v>0</v>
      </c>
      <c r="G134" s="15">
        <f t="shared" si="180"/>
        <v>0</v>
      </c>
      <c r="H134" s="15">
        <f t="shared" si="180"/>
        <v>0</v>
      </c>
      <c r="I134" s="15">
        <f t="shared" si="180"/>
        <v>0</v>
      </c>
      <c r="J134" s="15">
        <f t="shared" si="180"/>
        <v>0</v>
      </c>
      <c r="K134" s="15">
        <f t="shared" si="180"/>
        <v>0</v>
      </c>
      <c r="L134" s="15">
        <f t="shared" si="180"/>
        <v>0</v>
      </c>
      <c r="M134" s="15">
        <f t="shared" si="180"/>
        <v>0</v>
      </c>
      <c r="N134" s="15">
        <f t="shared" si="180"/>
        <v>0</v>
      </c>
      <c r="O134" s="15">
        <f t="shared" si="180"/>
        <v>0</v>
      </c>
      <c r="P134" s="15">
        <f t="shared" si="180"/>
        <v>0</v>
      </c>
      <c r="Q134" s="15">
        <f t="shared" si="180"/>
        <v>0</v>
      </c>
      <c r="R134" s="15">
        <f t="shared" si="180"/>
        <v>0</v>
      </c>
      <c r="S134" s="15">
        <f t="shared" si="180"/>
        <v>0</v>
      </c>
      <c r="T134" s="15">
        <f t="shared" si="180"/>
        <v>0</v>
      </c>
      <c r="U134" s="15">
        <f t="shared" si="180"/>
        <v>0</v>
      </c>
      <c r="V134" s="15">
        <f t="shared" si="180"/>
        <v>0</v>
      </c>
      <c r="W134" s="15">
        <f t="shared" si="180"/>
        <v>0</v>
      </c>
      <c r="X134" s="15">
        <f t="shared" si="180"/>
        <v>0</v>
      </c>
      <c r="Y134" s="15">
        <f t="shared" si="180"/>
        <v>0</v>
      </c>
      <c r="Z134" s="15">
        <f t="shared" si="180"/>
        <v>0</v>
      </c>
      <c r="AA134" s="15">
        <f t="shared" si="180"/>
        <v>0</v>
      </c>
      <c r="AB134" s="15">
        <f t="shared" si="180"/>
        <v>0</v>
      </c>
      <c r="AC134" s="24"/>
      <c r="AD134" s="24"/>
      <c r="AE134" s="25"/>
    </row>
    <row r="135" spans="1:31" ht="4.5" customHeight="1" x14ac:dyDescent="0.25">
      <c r="A135" s="4"/>
      <c r="B135" s="39"/>
      <c r="C135" s="9"/>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7"/>
      <c r="AC135" s="24"/>
      <c r="AD135" s="24"/>
      <c r="AE135" s="25"/>
    </row>
    <row r="136" spans="1:31" ht="16.5" customHeight="1" x14ac:dyDescent="0.25">
      <c r="A136" s="489" t="s">
        <v>370</v>
      </c>
      <c r="B136" s="40" t="s">
        <v>32</v>
      </c>
      <c r="C136" s="17" t="s">
        <v>3</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24"/>
      <c r="AD136" s="24"/>
      <c r="AE136" s="25"/>
    </row>
    <row r="137" spans="1:31" ht="16.5" customHeight="1" x14ac:dyDescent="0.25">
      <c r="A137" s="490"/>
      <c r="B137" s="40" t="s">
        <v>33</v>
      </c>
      <c r="C137" s="17" t="s">
        <v>3</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24"/>
      <c r="AD137" s="24"/>
      <c r="AE137" s="25"/>
    </row>
    <row r="138" spans="1:31" ht="16.5" customHeight="1" x14ac:dyDescent="0.25">
      <c r="A138" s="490"/>
      <c r="B138" s="40" t="s">
        <v>34</v>
      </c>
      <c r="C138" s="17" t="s">
        <v>3</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24"/>
      <c r="AD138" s="24"/>
      <c r="AE138" s="25"/>
    </row>
    <row r="139" spans="1:31" ht="16.5" customHeight="1" x14ac:dyDescent="0.25">
      <c r="A139" s="490"/>
      <c r="B139" s="40" t="s">
        <v>35</v>
      </c>
      <c r="C139" s="17" t="s">
        <v>3</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24"/>
      <c r="AD139" s="24"/>
      <c r="AE139" s="25"/>
    </row>
    <row r="140" spans="1:31" ht="16.5" customHeight="1" x14ac:dyDescent="0.25">
      <c r="A140" s="490"/>
      <c r="B140" s="40" t="s">
        <v>36</v>
      </c>
      <c r="C140" s="17" t="s">
        <v>3</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24"/>
      <c r="AD140" s="24"/>
      <c r="AE140" s="25"/>
    </row>
    <row r="141" spans="1:31" ht="16.5" hidden="1" customHeight="1" outlineLevel="1" x14ac:dyDescent="0.25">
      <c r="A141" s="490"/>
      <c r="B141" s="40" t="s">
        <v>37</v>
      </c>
      <c r="C141" s="17" t="s">
        <v>3</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24"/>
      <c r="AD141" s="24"/>
      <c r="AE141" s="25"/>
    </row>
    <row r="142" spans="1:31" ht="16.5" hidden="1" customHeight="1" outlineLevel="1" x14ac:dyDescent="0.25">
      <c r="A142" s="490"/>
      <c r="B142" s="40" t="s">
        <v>38</v>
      </c>
      <c r="C142" s="17" t="s">
        <v>3</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24"/>
      <c r="AD142" s="24"/>
      <c r="AE142" s="25"/>
    </row>
    <row r="143" spans="1:31" ht="16.5" hidden="1" customHeight="1" outlineLevel="1" x14ac:dyDescent="0.25">
      <c r="A143" s="490"/>
      <c r="B143" s="40" t="s">
        <v>39</v>
      </c>
      <c r="C143" s="17" t="s">
        <v>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24"/>
      <c r="AD143" s="24"/>
      <c r="AE143" s="25"/>
    </row>
    <row r="144" spans="1:31" ht="16.5" hidden="1" customHeight="1" outlineLevel="1" x14ac:dyDescent="0.25">
      <c r="A144" s="490"/>
      <c r="B144" s="40" t="s">
        <v>40</v>
      </c>
      <c r="C144" s="17" t="s">
        <v>3</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24"/>
      <c r="AD144" s="24"/>
      <c r="AE144" s="25"/>
    </row>
    <row r="145" spans="1:31" ht="16.5" hidden="1" customHeight="1" outlineLevel="1" x14ac:dyDescent="0.25">
      <c r="A145" s="491"/>
      <c r="B145" s="40" t="s">
        <v>41</v>
      </c>
      <c r="C145" s="17" t="s">
        <v>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24"/>
      <c r="AD145" s="24"/>
      <c r="AE145" s="25"/>
    </row>
    <row r="146" spans="1:31" s="2" customFormat="1" collapsed="1" x14ac:dyDescent="0.25">
      <c r="A146" s="487" t="s">
        <v>172</v>
      </c>
      <c r="B146" s="488"/>
      <c r="C146" s="13" t="s">
        <v>3</v>
      </c>
      <c r="D146" s="15">
        <f t="shared" ref="D146:S146" si="181">SUM(D136:D145)</f>
        <v>0</v>
      </c>
      <c r="E146" s="15">
        <f t="shared" si="181"/>
        <v>0</v>
      </c>
      <c r="F146" s="15">
        <f t="shared" si="181"/>
        <v>0</v>
      </c>
      <c r="G146" s="15">
        <f t="shared" si="181"/>
        <v>0</v>
      </c>
      <c r="H146" s="15">
        <f t="shared" si="181"/>
        <v>0</v>
      </c>
      <c r="I146" s="15">
        <f t="shared" si="181"/>
        <v>0</v>
      </c>
      <c r="J146" s="15">
        <f t="shared" si="181"/>
        <v>0</v>
      </c>
      <c r="K146" s="15">
        <f t="shared" si="181"/>
        <v>0</v>
      </c>
      <c r="L146" s="15">
        <f t="shared" si="181"/>
        <v>0</v>
      </c>
      <c r="M146" s="15">
        <f t="shared" si="181"/>
        <v>0</v>
      </c>
      <c r="N146" s="15">
        <f t="shared" si="181"/>
        <v>0</v>
      </c>
      <c r="O146" s="15">
        <f t="shared" si="181"/>
        <v>0</v>
      </c>
      <c r="P146" s="15">
        <f t="shared" si="181"/>
        <v>0</v>
      </c>
      <c r="Q146" s="15">
        <f t="shared" si="181"/>
        <v>0</v>
      </c>
      <c r="R146" s="15">
        <f t="shared" si="181"/>
        <v>0</v>
      </c>
      <c r="S146" s="15">
        <f t="shared" si="181"/>
        <v>0</v>
      </c>
      <c r="T146" s="15">
        <f t="shared" ref="T146:AB146" si="182">SUM(T136:T145)</f>
        <v>0</v>
      </c>
      <c r="U146" s="15">
        <f t="shared" si="182"/>
        <v>0</v>
      </c>
      <c r="V146" s="15">
        <f t="shared" si="182"/>
        <v>0</v>
      </c>
      <c r="W146" s="15">
        <f t="shared" si="182"/>
        <v>0</v>
      </c>
      <c r="X146" s="15">
        <f t="shared" si="182"/>
        <v>0</v>
      </c>
      <c r="Y146" s="15">
        <f t="shared" si="182"/>
        <v>0</v>
      </c>
      <c r="Z146" s="15">
        <f t="shared" si="182"/>
        <v>0</v>
      </c>
      <c r="AA146" s="15">
        <f t="shared" si="182"/>
        <v>0</v>
      </c>
      <c r="AB146" s="15">
        <f t="shared" si="182"/>
        <v>0</v>
      </c>
      <c r="AC146" s="31"/>
      <c r="AD146" s="31"/>
      <c r="AE146" s="32"/>
    </row>
    <row r="147" spans="1:31" s="3" customFormat="1" ht="19.5" customHeight="1" x14ac:dyDescent="0.25">
      <c r="A147" s="4"/>
      <c r="B147" s="39"/>
      <c r="C147" s="9"/>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7"/>
      <c r="AC147" s="16"/>
      <c r="AD147" s="16"/>
      <c r="AE147" s="6"/>
    </row>
    <row r="148" spans="1:31" ht="15.75" x14ac:dyDescent="0.25">
      <c r="A148" s="500" t="s">
        <v>42</v>
      </c>
      <c r="B148" s="501"/>
      <c r="C148" s="33" t="s">
        <v>3</v>
      </c>
      <c r="D148" s="23">
        <f t="shared" ref="D148:AB148" si="183">D72+D86+D98+D110+D122+D134+D146</f>
        <v>0</v>
      </c>
      <c r="E148" s="23">
        <f t="shared" si="183"/>
        <v>0</v>
      </c>
      <c r="F148" s="23">
        <f t="shared" si="183"/>
        <v>0</v>
      </c>
      <c r="G148" s="23">
        <f t="shared" si="183"/>
        <v>0</v>
      </c>
      <c r="H148" s="23">
        <f t="shared" si="183"/>
        <v>0</v>
      </c>
      <c r="I148" s="23">
        <f t="shared" si="183"/>
        <v>0</v>
      </c>
      <c r="J148" s="23">
        <f t="shared" si="183"/>
        <v>0</v>
      </c>
      <c r="K148" s="23">
        <f t="shared" si="183"/>
        <v>0</v>
      </c>
      <c r="L148" s="23">
        <f t="shared" si="183"/>
        <v>0</v>
      </c>
      <c r="M148" s="23">
        <f t="shared" si="183"/>
        <v>0</v>
      </c>
      <c r="N148" s="23">
        <f t="shared" si="183"/>
        <v>0</v>
      </c>
      <c r="O148" s="23">
        <f t="shared" si="183"/>
        <v>0</v>
      </c>
      <c r="P148" s="23">
        <f t="shared" si="183"/>
        <v>0</v>
      </c>
      <c r="Q148" s="23">
        <f t="shared" si="183"/>
        <v>0</v>
      </c>
      <c r="R148" s="23">
        <f t="shared" si="183"/>
        <v>0</v>
      </c>
      <c r="S148" s="23">
        <f t="shared" si="183"/>
        <v>0</v>
      </c>
      <c r="T148" s="23">
        <f t="shared" si="183"/>
        <v>0</v>
      </c>
      <c r="U148" s="23">
        <f t="shared" si="183"/>
        <v>0</v>
      </c>
      <c r="V148" s="23">
        <f t="shared" si="183"/>
        <v>0</v>
      </c>
      <c r="W148" s="23">
        <f t="shared" si="183"/>
        <v>0</v>
      </c>
      <c r="X148" s="23">
        <f t="shared" si="183"/>
        <v>0</v>
      </c>
      <c r="Y148" s="23">
        <f t="shared" si="183"/>
        <v>0</v>
      </c>
      <c r="Z148" s="23">
        <f t="shared" si="183"/>
        <v>0</v>
      </c>
      <c r="AA148" s="23">
        <f t="shared" si="183"/>
        <v>0</v>
      </c>
      <c r="AB148" s="23">
        <f t="shared" si="183"/>
        <v>0</v>
      </c>
      <c r="AC148" s="24"/>
      <c r="AD148" s="24"/>
      <c r="AE148" s="25"/>
    </row>
    <row r="149" spans="1:31" ht="23.25" customHeight="1" x14ac:dyDescent="0.25">
      <c r="A149" s="4"/>
      <c r="B149" s="39"/>
      <c r="C149" s="9"/>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7"/>
      <c r="AC149" s="24"/>
      <c r="AD149" s="24"/>
      <c r="AE149" s="25"/>
    </row>
    <row r="150" spans="1:31" s="3" customFormat="1" ht="21" customHeight="1" x14ac:dyDescent="0.25">
      <c r="A150" s="28"/>
      <c r="B150" s="43"/>
      <c r="C150" s="29"/>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16"/>
      <c r="AD150" s="16"/>
      <c r="AE150" s="6"/>
    </row>
    <row r="151" spans="1:31" ht="15.75" x14ac:dyDescent="0.25">
      <c r="A151" s="502" t="s">
        <v>43</v>
      </c>
      <c r="B151" s="503"/>
      <c r="C151" s="35" t="s">
        <v>3</v>
      </c>
      <c r="D151" s="20">
        <f t="shared" ref="D151:AB151" si="184">D53-D148</f>
        <v>0</v>
      </c>
      <c r="E151" s="20">
        <f t="shared" si="184"/>
        <v>0</v>
      </c>
      <c r="F151" s="20">
        <f t="shared" si="184"/>
        <v>0</v>
      </c>
      <c r="G151" s="20">
        <f t="shared" si="184"/>
        <v>0</v>
      </c>
      <c r="H151" s="20">
        <f t="shared" si="184"/>
        <v>0</v>
      </c>
      <c r="I151" s="20">
        <f t="shared" si="184"/>
        <v>0</v>
      </c>
      <c r="J151" s="20">
        <f t="shared" si="184"/>
        <v>0</v>
      </c>
      <c r="K151" s="20">
        <f t="shared" si="184"/>
        <v>0</v>
      </c>
      <c r="L151" s="20">
        <f t="shared" si="184"/>
        <v>0</v>
      </c>
      <c r="M151" s="20">
        <f t="shared" si="184"/>
        <v>0</v>
      </c>
      <c r="N151" s="20">
        <f t="shared" si="184"/>
        <v>0</v>
      </c>
      <c r="O151" s="20">
        <f t="shared" si="184"/>
        <v>0</v>
      </c>
      <c r="P151" s="20">
        <f t="shared" si="184"/>
        <v>0</v>
      </c>
      <c r="Q151" s="20">
        <f t="shared" si="184"/>
        <v>0</v>
      </c>
      <c r="R151" s="20">
        <f t="shared" si="184"/>
        <v>0</v>
      </c>
      <c r="S151" s="20">
        <f t="shared" si="184"/>
        <v>0</v>
      </c>
      <c r="T151" s="20">
        <f t="shared" si="184"/>
        <v>0</v>
      </c>
      <c r="U151" s="20">
        <f t="shared" si="184"/>
        <v>0</v>
      </c>
      <c r="V151" s="20">
        <f t="shared" si="184"/>
        <v>0</v>
      </c>
      <c r="W151" s="20">
        <f t="shared" si="184"/>
        <v>0</v>
      </c>
      <c r="X151" s="20">
        <f t="shared" si="184"/>
        <v>0</v>
      </c>
      <c r="Y151" s="20">
        <f t="shared" si="184"/>
        <v>0</v>
      </c>
      <c r="Z151" s="20">
        <f t="shared" si="184"/>
        <v>0</v>
      </c>
      <c r="AA151" s="20">
        <f t="shared" si="184"/>
        <v>0</v>
      </c>
      <c r="AB151" s="20">
        <f t="shared" si="184"/>
        <v>0</v>
      </c>
      <c r="AC151" s="24"/>
      <c r="AD151" s="24"/>
      <c r="AE151" s="25"/>
    </row>
    <row r="152" spans="1:31" s="287" customFormat="1" ht="16.5" customHeight="1" x14ac:dyDescent="0.25">
      <c r="A152" s="4"/>
      <c r="B152" s="39"/>
      <c r="C152" s="9"/>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7"/>
      <c r="AC152" s="285"/>
      <c r="AD152" s="285"/>
      <c r="AE152" s="286"/>
    </row>
    <row r="153" spans="1:31" s="287" customFormat="1" ht="21.75" customHeight="1" x14ac:dyDescent="0.25">
      <c r="A153" s="282"/>
      <c r="B153" s="283"/>
      <c r="C153" s="284"/>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85"/>
      <c r="AD153" s="285"/>
      <c r="AE153" s="286"/>
    </row>
    <row r="154" spans="1:31" s="287" customFormat="1" ht="15.75" x14ac:dyDescent="0.25">
      <c r="A154" s="502" t="s">
        <v>227</v>
      </c>
      <c r="B154" s="503"/>
      <c r="C154" s="35" t="s">
        <v>3</v>
      </c>
      <c r="D154" s="20">
        <f>D151</f>
        <v>0</v>
      </c>
      <c r="E154" s="20">
        <f>D154+E151</f>
        <v>0</v>
      </c>
      <c r="F154" s="20">
        <f t="shared" ref="F154:Z154" si="185">E154+F151</f>
        <v>0</v>
      </c>
      <c r="G154" s="20">
        <f t="shared" si="185"/>
        <v>0</v>
      </c>
      <c r="H154" s="20">
        <f t="shared" si="185"/>
        <v>0</v>
      </c>
      <c r="I154" s="20">
        <f t="shared" si="185"/>
        <v>0</v>
      </c>
      <c r="J154" s="20">
        <f t="shared" si="185"/>
        <v>0</v>
      </c>
      <c r="K154" s="20">
        <f t="shared" si="185"/>
        <v>0</v>
      </c>
      <c r="L154" s="20">
        <f t="shared" si="185"/>
        <v>0</v>
      </c>
      <c r="M154" s="20">
        <f t="shared" si="185"/>
        <v>0</v>
      </c>
      <c r="N154" s="20">
        <f t="shared" si="185"/>
        <v>0</v>
      </c>
      <c r="O154" s="20">
        <f t="shared" si="185"/>
        <v>0</v>
      </c>
      <c r="P154" s="20">
        <f t="shared" si="185"/>
        <v>0</v>
      </c>
      <c r="Q154" s="20">
        <f t="shared" si="185"/>
        <v>0</v>
      </c>
      <c r="R154" s="20">
        <f t="shared" si="185"/>
        <v>0</v>
      </c>
      <c r="S154" s="20">
        <f t="shared" si="185"/>
        <v>0</v>
      </c>
      <c r="T154" s="20">
        <f t="shared" si="185"/>
        <v>0</v>
      </c>
      <c r="U154" s="20">
        <f t="shared" si="185"/>
        <v>0</v>
      </c>
      <c r="V154" s="20">
        <f t="shared" si="185"/>
        <v>0</v>
      </c>
      <c r="W154" s="20">
        <f t="shared" si="185"/>
        <v>0</v>
      </c>
      <c r="X154" s="20">
        <f t="shared" si="185"/>
        <v>0</v>
      </c>
      <c r="Y154" s="20">
        <f t="shared" si="185"/>
        <v>0</v>
      </c>
      <c r="Z154" s="20">
        <f t="shared" si="185"/>
        <v>0</v>
      </c>
      <c r="AA154" s="20">
        <f t="shared" ref="AA154" si="186">Z154+AA151</f>
        <v>0</v>
      </c>
      <c r="AB154" s="20">
        <f t="shared" ref="AB154" si="187">AA154+AB151</f>
        <v>0</v>
      </c>
      <c r="AC154" s="285"/>
      <c r="AD154" s="285"/>
      <c r="AE154" s="286"/>
    </row>
    <row r="155" spans="1:31" s="287" customFormat="1" ht="16.5" customHeight="1" x14ac:dyDescent="0.25">
      <c r="A155" s="4"/>
      <c r="B155" s="39"/>
      <c r="C155" s="9"/>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7"/>
      <c r="AC155" s="285"/>
      <c r="AD155" s="285"/>
      <c r="AE155" s="286"/>
    </row>
    <row r="156" spans="1:31" x14ac:dyDescent="0.25">
      <c r="A156" s="282"/>
      <c r="B156" s="283"/>
      <c r="C156" s="284"/>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4"/>
      <c r="AD156" s="24"/>
      <c r="AE156" s="25"/>
    </row>
    <row r="157" spans="1:31" x14ac:dyDescent="0.25">
      <c r="B157" s="38"/>
      <c r="C157" s="7"/>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5"/>
    </row>
    <row r="158" spans="1:31" x14ac:dyDescent="0.25">
      <c r="B158" s="38"/>
      <c r="C158" s="7"/>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5"/>
      <c r="AD567" s="25"/>
      <c r="AE567" s="25"/>
    </row>
    <row r="568" spans="2:31" x14ac:dyDescent="0.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spans="2:31" x14ac:dyDescent="0.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2:31" x14ac:dyDescent="0.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row>
  </sheetData>
  <mergeCells count="33">
    <mergeCell ref="A148:B148"/>
    <mergeCell ref="A151:B151"/>
    <mergeCell ref="A146:B146"/>
    <mergeCell ref="A136:A145"/>
    <mergeCell ref="A154:B154"/>
    <mergeCell ref="A88:A97"/>
    <mergeCell ref="A98:B98"/>
    <mergeCell ref="A47:B47"/>
    <mergeCell ref="A48:B48"/>
    <mergeCell ref="A49:B49"/>
    <mergeCell ref="A50:B50"/>
    <mergeCell ref="A51:B51"/>
    <mergeCell ref="A53:B53"/>
    <mergeCell ref="A57:A71"/>
    <mergeCell ref="A72:B72"/>
    <mergeCell ref="A86:B86"/>
    <mergeCell ref="A74:A85"/>
    <mergeCell ref="A31:A33"/>
    <mergeCell ref="A35:A37"/>
    <mergeCell ref="A39:A41"/>
    <mergeCell ref="A43:A45"/>
    <mergeCell ref="A7:A9"/>
    <mergeCell ref="A11:A13"/>
    <mergeCell ref="A15:A17"/>
    <mergeCell ref="A19:A21"/>
    <mergeCell ref="A23:A25"/>
    <mergeCell ref="A27:A29"/>
    <mergeCell ref="A134:B134"/>
    <mergeCell ref="A100:A109"/>
    <mergeCell ref="A110:B110"/>
    <mergeCell ref="A112:A121"/>
    <mergeCell ref="A122:B122"/>
    <mergeCell ref="A124:A133"/>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19"/>
  <sheetViews>
    <sheetView showGridLines="0" zoomScaleNormal="100" workbookViewId="0">
      <pane xSplit="3" ySplit="4" topLeftCell="D5" activePane="bottomRight" state="frozen"/>
      <selection activeCell="D149" sqref="D149"/>
      <selection pane="topRight" activeCell="D149" sqref="D149"/>
      <selection pane="bottomLeft" activeCell="D149" sqref="D149"/>
      <selection pane="bottomRight" activeCell="S140" sqref="S140"/>
    </sheetView>
  </sheetViews>
  <sheetFormatPr defaultRowHeight="15" outlineLevelRow="1" x14ac:dyDescent="0.25"/>
  <cols>
    <col min="1" max="1" width="20.5703125" style="1" customWidth="1"/>
    <col min="2" max="2" width="19.42578125" style="37" customWidth="1"/>
    <col min="3" max="3" width="7.42578125" style="1" customWidth="1"/>
    <col min="4" max="28" width="10.28515625" style="1" customWidth="1"/>
    <col min="29" max="16384" width="9.140625" style="1"/>
  </cols>
  <sheetData>
    <row r="1" spans="1:30" s="64" customFormat="1" ht="22.5" customHeight="1" x14ac:dyDescent="0.25">
      <c r="A1" s="62" t="s">
        <v>290</v>
      </c>
      <c r="B1" s="63"/>
    </row>
    <row r="2" spans="1:30" s="64" customFormat="1" ht="15.75" customHeight="1" x14ac:dyDescent="0.25">
      <c r="A2" s="65"/>
      <c r="B2" s="66"/>
      <c r="C2" s="67"/>
      <c r="D2" s="68" t="s">
        <v>46</v>
      </c>
      <c r="E2" s="68" t="s">
        <v>107</v>
      </c>
      <c r="F2" s="68" t="s">
        <v>108</v>
      </c>
      <c r="G2" s="68" t="s">
        <v>109</v>
      </c>
      <c r="H2" s="68" t="s">
        <v>4</v>
      </c>
      <c r="I2" s="68" t="s">
        <v>5</v>
      </c>
      <c r="J2" s="68" t="s">
        <v>6</v>
      </c>
      <c r="K2" s="68" t="s">
        <v>7</v>
      </c>
      <c r="L2" s="68" t="s">
        <v>8</v>
      </c>
      <c r="M2" s="68" t="s">
        <v>9</v>
      </c>
      <c r="N2" s="68" t="s">
        <v>10</v>
      </c>
      <c r="O2" s="68" t="s">
        <v>11</v>
      </c>
      <c r="P2" s="68" t="s">
        <v>12</v>
      </c>
      <c r="Q2" s="68" t="s">
        <v>13</v>
      </c>
      <c r="R2" s="68" t="s">
        <v>14</v>
      </c>
      <c r="S2" s="68" t="s">
        <v>15</v>
      </c>
      <c r="T2" s="68" t="s">
        <v>16</v>
      </c>
      <c r="U2" s="68" t="s">
        <v>17</v>
      </c>
      <c r="V2" s="68" t="s">
        <v>18</v>
      </c>
      <c r="W2" s="68" t="s">
        <v>19</v>
      </c>
      <c r="X2" s="68" t="s">
        <v>100</v>
      </c>
      <c r="Y2" s="68" t="s">
        <v>101</v>
      </c>
      <c r="Z2" s="68" t="s">
        <v>102</v>
      </c>
      <c r="AA2" s="68" t="s">
        <v>103</v>
      </c>
      <c r="AB2" s="68" t="s">
        <v>104</v>
      </c>
      <c r="AC2" s="67"/>
      <c r="AD2" s="67"/>
    </row>
    <row r="3" spans="1:30" s="64" customFormat="1" ht="18" customHeight="1" x14ac:dyDescent="0.25">
      <c r="A3" s="69"/>
      <c r="B3" s="70"/>
      <c r="C3" s="71"/>
      <c r="D3" s="72">
        <f>'2. Tulud-kulud projektiga'!D3</f>
        <v>0</v>
      </c>
      <c r="E3" s="72">
        <f>D3+1</f>
        <v>1</v>
      </c>
      <c r="F3" s="72">
        <f t="shared" ref="F3:S3" si="0">E3+1</f>
        <v>2</v>
      </c>
      <c r="G3" s="72">
        <f t="shared" si="0"/>
        <v>3</v>
      </c>
      <c r="H3" s="72">
        <f t="shared" si="0"/>
        <v>4</v>
      </c>
      <c r="I3" s="72">
        <f t="shared" si="0"/>
        <v>5</v>
      </c>
      <c r="J3" s="72">
        <f t="shared" si="0"/>
        <v>6</v>
      </c>
      <c r="K3" s="72">
        <f t="shared" si="0"/>
        <v>7</v>
      </c>
      <c r="L3" s="72">
        <f t="shared" si="0"/>
        <v>8</v>
      </c>
      <c r="M3" s="72">
        <f t="shared" si="0"/>
        <v>9</v>
      </c>
      <c r="N3" s="72">
        <f t="shared" si="0"/>
        <v>10</v>
      </c>
      <c r="O3" s="72">
        <f t="shared" si="0"/>
        <v>11</v>
      </c>
      <c r="P3" s="72">
        <f t="shared" si="0"/>
        <v>12</v>
      </c>
      <c r="Q3" s="72">
        <f t="shared" si="0"/>
        <v>13</v>
      </c>
      <c r="R3" s="72">
        <f t="shared" si="0"/>
        <v>14</v>
      </c>
      <c r="S3" s="72">
        <f t="shared" si="0"/>
        <v>15</v>
      </c>
      <c r="T3" s="72">
        <f t="shared" ref="T3" si="1">S3+1</f>
        <v>16</v>
      </c>
      <c r="U3" s="72">
        <f t="shared" ref="U3" si="2">T3+1</f>
        <v>17</v>
      </c>
      <c r="V3" s="72">
        <f t="shared" ref="V3" si="3">U3+1</f>
        <v>18</v>
      </c>
      <c r="W3" s="72">
        <f t="shared" ref="W3" si="4">V3+1</f>
        <v>19</v>
      </c>
      <c r="X3" s="72">
        <f t="shared" ref="X3" si="5">W3+1</f>
        <v>20</v>
      </c>
      <c r="Y3" s="72">
        <f t="shared" ref="Y3" si="6">X3+1</f>
        <v>21</v>
      </c>
      <c r="Z3" s="72">
        <f t="shared" ref="Z3" si="7">Y3+1</f>
        <v>22</v>
      </c>
      <c r="AA3" s="72">
        <f t="shared" ref="AA3" si="8">Z3+1</f>
        <v>23</v>
      </c>
      <c r="AB3" s="72">
        <f t="shared" ref="AB3" si="9">AA3+1</f>
        <v>24</v>
      </c>
      <c r="AC3" s="67"/>
      <c r="AD3" s="67"/>
    </row>
    <row r="4" spans="1:30" ht="4.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50"/>
      <c r="AC4" s="7"/>
      <c r="AD4" s="7"/>
    </row>
    <row r="5" spans="1:30" ht="18" customHeight="1" x14ac:dyDescent="0.25">
      <c r="A5" s="47" t="s">
        <v>44</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6"/>
      <c r="AC5" s="7"/>
      <c r="AD5" s="7"/>
    </row>
    <row r="6" spans="1:30" ht="4.5"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10"/>
      <c r="AC6" s="7"/>
      <c r="AD6" s="7"/>
    </row>
    <row r="7" spans="1:30" ht="15.75" customHeight="1" x14ac:dyDescent="0.25">
      <c r="A7" s="504" t="str">
        <f>'2. Tulud-kulud projektiga'!A7</f>
        <v>Toode/teenus 1</v>
      </c>
      <c r="B7" s="74" t="str">
        <f>'2. Tulud-kulud projektiga'!B7</f>
        <v>Toodete arv</v>
      </c>
      <c r="C7" s="75" t="str">
        <f>'2. Tulud-kulud projektiga'!C7</f>
        <v>tk</v>
      </c>
      <c r="D7" s="11"/>
      <c r="E7" s="11"/>
      <c r="F7" s="11"/>
      <c r="G7" s="11"/>
      <c r="H7" s="11"/>
      <c r="I7" s="11"/>
      <c r="J7" s="11"/>
      <c r="K7" s="11"/>
      <c r="L7" s="11"/>
      <c r="M7" s="11"/>
      <c r="N7" s="11"/>
      <c r="O7" s="11"/>
      <c r="P7" s="11"/>
      <c r="Q7" s="11"/>
      <c r="R7" s="11"/>
      <c r="S7" s="11"/>
      <c r="T7" s="11"/>
      <c r="U7" s="11"/>
      <c r="V7" s="11"/>
      <c r="W7" s="11"/>
      <c r="X7" s="11"/>
      <c r="Y7" s="11"/>
      <c r="Z7" s="11"/>
      <c r="AA7" s="11"/>
      <c r="AB7" s="11"/>
      <c r="AC7" s="7"/>
      <c r="AD7" s="7"/>
    </row>
    <row r="8" spans="1:30" ht="15.75" customHeight="1" x14ac:dyDescent="0.25">
      <c r="A8" s="504"/>
      <c r="B8" s="74" t="s">
        <v>0</v>
      </c>
      <c r="C8" s="75" t="s">
        <v>3</v>
      </c>
      <c r="D8" s="11"/>
      <c r="E8" s="11"/>
      <c r="F8" s="11"/>
      <c r="G8" s="11"/>
      <c r="H8" s="11"/>
      <c r="I8" s="11"/>
      <c r="J8" s="11"/>
      <c r="K8" s="11"/>
      <c r="L8" s="11"/>
      <c r="M8" s="11"/>
      <c r="N8" s="11"/>
      <c r="O8" s="11"/>
      <c r="P8" s="11"/>
      <c r="Q8" s="11"/>
      <c r="R8" s="11"/>
      <c r="S8" s="11"/>
      <c r="T8" s="11"/>
      <c r="U8" s="11"/>
      <c r="V8" s="11"/>
      <c r="W8" s="11"/>
      <c r="X8" s="11"/>
      <c r="Y8" s="11"/>
      <c r="Z8" s="11"/>
      <c r="AA8" s="11"/>
      <c r="AB8" s="11"/>
      <c r="AC8" s="7"/>
      <c r="AD8" s="7"/>
    </row>
    <row r="9" spans="1:30" ht="15.75" customHeight="1" x14ac:dyDescent="0.25">
      <c r="A9" s="504"/>
      <c r="B9" s="76" t="s">
        <v>1</v>
      </c>
      <c r="C9" s="77" t="s">
        <v>3</v>
      </c>
      <c r="D9" s="78">
        <f t="shared" ref="D9:S9" si="10">D7*D8</f>
        <v>0</v>
      </c>
      <c r="E9" s="78">
        <f t="shared" si="10"/>
        <v>0</v>
      </c>
      <c r="F9" s="78">
        <f t="shared" si="10"/>
        <v>0</v>
      </c>
      <c r="G9" s="78">
        <f t="shared" si="10"/>
        <v>0</v>
      </c>
      <c r="H9" s="78">
        <f t="shared" si="10"/>
        <v>0</v>
      </c>
      <c r="I9" s="78">
        <f t="shared" si="10"/>
        <v>0</v>
      </c>
      <c r="J9" s="78">
        <f t="shared" si="10"/>
        <v>0</v>
      </c>
      <c r="K9" s="78">
        <f t="shared" si="10"/>
        <v>0</v>
      </c>
      <c r="L9" s="78">
        <f t="shared" si="10"/>
        <v>0</v>
      </c>
      <c r="M9" s="78">
        <f t="shared" si="10"/>
        <v>0</v>
      </c>
      <c r="N9" s="78">
        <f t="shared" si="10"/>
        <v>0</v>
      </c>
      <c r="O9" s="78">
        <f t="shared" si="10"/>
        <v>0</v>
      </c>
      <c r="P9" s="78">
        <f t="shared" si="10"/>
        <v>0</v>
      </c>
      <c r="Q9" s="78">
        <f t="shared" si="10"/>
        <v>0</v>
      </c>
      <c r="R9" s="78">
        <f t="shared" si="10"/>
        <v>0</v>
      </c>
      <c r="S9" s="78">
        <f t="shared" si="10"/>
        <v>0</v>
      </c>
      <c r="T9" s="78">
        <f t="shared" ref="T9:AB9" si="11">T7*T8</f>
        <v>0</v>
      </c>
      <c r="U9" s="78">
        <f t="shared" si="11"/>
        <v>0</v>
      </c>
      <c r="V9" s="78">
        <f t="shared" si="11"/>
        <v>0</v>
      </c>
      <c r="W9" s="78">
        <f t="shared" si="11"/>
        <v>0</v>
      </c>
      <c r="X9" s="78">
        <f t="shared" si="11"/>
        <v>0</v>
      </c>
      <c r="Y9" s="78">
        <f t="shared" si="11"/>
        <v>0</v>
      </c>
      <c r="Z9" s="78">
        <f t="shared" si="11"/>
        <v>0</v>
      </c>
      <c r="AA9" s="78">
        <f t="shared" si="11"/>
        <v>0</v>
      </c>
      <c r="AB9" s="78">
        <f t="shared" si="11"/>
        <v>0</v>
      </c>
      <c r="AC9" s="7"/>
      <c r="AD9" s="7"/>
    </row>
    <row r="10" spans="1:30" ht="4.5" customHeight="1" x14ac:dyDescent="0.25">
      <c r="A10" s="73"/>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21"/>
      <c r="AC10" s="7"/>
      <c r="AD10" s="7"/>
    </row>
    <row r="11" spans="1:30" x14ac:dyDescent="0.25">
      <c r="A11" s="504" t="str">
        <f>'2. Tulud-kulud projektiga'!A11</f>
        <v>Toode/teenus 2</v>
      </c>
      <c r="B11" s="74" t="str">
        <f>'2. Tulud-kulud projektiga'!B11</f>
        <v>Ühik 2</v>
      </c>
      <c r="C11" s="75">
        <f>'2. Tulud-kulud projektiga'!C11</f>
        <v>0</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7"/>
      <c r="AD11" s="7"/>
    </row>
    <row r="12" spans="1:30" x14ac:dyDescent="0.25">
      <c r="A12" s="504"/>
      <c r="B12" s="74" t="s">
        <v>0</v>
      </c>
      <c r="C12" s="75" t="s">
        <v>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7"/>
      <c r="AD12" s="7"/>
    </row>
    <row r="13" spans="1:30" x14ac:dyDescent="0.25">
      <c r="A13" s="504"/>
      <c r="B13" s="76" t="s">
        <v>1</v>
      </c>
      <c r="C13" s="77" t="s">
        <v>3</v>
      </c>
      <c r="D13" s="78">
        <f t="shared" ref="D13:S13" si="12">D11*D12</f>
        <v>0</v>
      </c>
      <c r="E13" s="78">
        <f t="shared" si="12"/>
        <v>0</v>
      </c>
      <c r="F13" s="78">
        <f t="shared" si="12"/>
        <v>0</v>
      </c>
      <c r="G13" s="78">
        <f t="shared" si="12"/>
        <v>0</v>
      </c>
      <c r="H13" s="78">
        <f t="shared" si="12"/>
        <v>0</v>
      </c>
      <c r="I13" s="78">
        <f t="shared" si="12"/>
        <v>0</v>
      </c>
      <c r="J13" s="78">
        <f t="shared" si="12"/>
        <v>0</v>
      </c>
      <c r="K13" s="78">
        <f t="shared" si="12"/>
        <v>0</v>
      </c>
      <c r="L13" s="78">
        <f t="shared" si="12"/>
        <v>0</v>
      </c>
      <c r="M13" s="78">
        <f t="shared" si="12"/>
        <v>0</v>
      </c>
      <c r="N13" s="78">
        <f t="shared" si="12"/>
        <v>0</v>
      </c>
      <c r="O13" s="78">
        <f t="shared" si="12"/>
        <v>0</v>
      </c>
      <c r="P13" s="78">
        <f t="shared" si="12"/>
        <v>0</v>
      </c>
      <c r="Q13" s="78">
        <f t="shared" si="12"/>
        <v>0</v>
      </c>
      <c r="R13" s="78">
        <f t="shared" si="12"/>
        <v>0</v>
      </c>
      <c r="S13" s="78">
        <f t="shared" si="12"/>
        <v>0</v>
      </c>
      <c r="T13" s="78">
        <f t="shared" ref="T13:AB13" si="13">T11*T12</f>
        <v>0</v>
      </c>
      <c r="U13" s="78">
        <f t="shared" si="13"/>
        <v>0</v>
      </c>
      <c r="V13" s="78">
        <f t="shared" si="13"/>
        <v>0</v>
      </c>
      <c r="W13" s="78">
        <f t="shared" si="13"/>
        <v>0</v>
      </c>
      <c r="X13" s="78">
        <f t="shared" si="13"/>
        <v>0</v>
      </c>
      <c r="Y13" s="78">
        <f t="shared" si="13"/>
        <v>0</v>
      </c>
      <c r="Z13" s="78">
        <f t="shared" si="13"/>
        <v>0</v>
      </c>
      <c r="AA13" s="78">
        <f t="shared" si="13"/>
        <v>0</v>
      </c>
      <c r="AB13" s="78">
        <f t="shared" si="13"/>
        <v>0</v>
      </c>
      <c r="AC13" s="7"/>
      <c r="AD13" s="7"/>
    </row>
    <row r="14" spans="1:30" ht="4.5" customHeight="1" x14ac:dyDescent="0.25">
      <c r="A14" s="73"/>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21"/>
      <c r="AC14" s="7"/>
      <c r="AD14" s="7"/>
    </row>
    <row r="15" spans="1:30" x14ac:dyDescent="0.25">
      <c r="A15" s="504" t="str">
        <f>'2. Tulud-kulud projektiga'!A15</f>
        <v>Toode/teenus 3</v>
      </c>
      <c r="B15" s="74" t="str">
        <f>'2. Tulud-kulud projektiga'!B15</f>
        <v>Ühik 3</v>
      </c>
      <c r="C15" s="75">
        <f>'2. Tulud-kulud projektiga'!C15</f>
        <v>0</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7"/>
      <c r="AD15" s="7"/>
    </row>
    <row r="16" spans="1:30" x14ac:dyDescent="0.25">
      <c r="A16" s="504"/>
      <c r="B16" s="74" t="s">
        <v>0</v>
      </c>
      <c r="C16" s="75" t="s">
        <v>3</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7"/>
      <c r="AD16" s="7"/>
    </row>
    <row r="17" spans="1:30" x14ac:dyDescent="0.25">
      <c r="A17" s="504"/>
      <c r="B17" s="76" t="s">
        <v>1</v>
      </c>
      <c r="C17" s="77" t="s">
        <v>3</v>
      </c>
      <c r="D17" s="78">
        <f t="shared" ref="D17:S17" si="14">D15*D16</f>
        <v>0</v>
      </c>
      <c r="E17" s="78">
        <f t="shared" si="14"/>
        <v>0</v>
      </c>
      <c r="F17" s="78">
        <f t="shared" si="14"/>
        <v>0</v>
      </c>
      <c r="G17" s="78">
        <f t="shared" si="14"/>
        <v>0</v>
      </c>
      <c r="H17" s="78">
        <f t="shared" si="14"/>
        <v>0</v>
      </c>
      <c r="I17" s="78">
        <f t="shared" si="14"/>
        <v>0</v>
      </c>
      <c r="J17" s="78">
        <f t="shared" si="14"/>
        <v>0</v>
      </c>
      <c r="K17" s="78">
        <f t="shared" si="14"/>
        <v>0</v>
      </c>
      <c r="L17" s="78">
        <f t="shared" si="14"/>
        <v>0</v>
      </c>
      <c r="M17" s="78">
        <f t="shared" si="14"/>
        <v>0</v>
      </c>
      <c r="N17" s="78">
        <f t="shared" si="14"/>
        <v>0</v>
      </c>
      <c r="O17" s="78">
        <f t="shared" si="14"/>
        <v>0</v>
      </c>
      <c r="P17" s="78">
        <f t="shared" si="14"/>
        <v>0</v>
      </c>
      <c r="Q17" s="78">
        <f t="shared" si="14"/>
        <v>0</v>
      </c>
      <c r="R17" s="78">
        <f t="shared" si="14"/>
        <v>0</v>
      </c>
      <c r="S17" s="78">
        <f t="shared" si="14"/>
        <v>0</v>
      </c>
      <c r="T17" s="78">
        <f t="shared" ref="T17:AB17" si="15">T15*T16</f>
        <v>0</v>
      </c>
      <c r="U17" s="78">
        <f t="shared" si="15"/>
        <v>0</v>
      </c>
      <c r="V17" s="78">
        <f t="shared" si="15"/>
        <v>0</v>
      </c>
      <c r="W17" s="78">
        <f t="shared" si="15"/>
        <v>0</v>
      </c>
      <c r="X17" s="78">
        <f t="shared" si="15"/>
        <v>0</v>
      </c>
      <c r="Y17" s="78">
        <f t="shared" si="15"/>
        <v>0</v>
      </c>
      <c r="Z17" s="78">
        <f t="shared" si="15"/>
        <v>0</v>
      </c>
      <c r="AA17" s="78">
        <f t="shared" si="15"/>
        <v>0</v>
      </c>
      <c r="AB17" s="78">
        <f t="shared" si="15"/>
        <v>0</v>
      </c>
      <c r="AC17" s="7"/>
      <c r="AD17" s="7"/>
    </row>
    <row r="18" spans="1:30" ht="4.5" customHeight="1" x14ac:dyDescent="0.25">
      <c r="A18" s="73"/>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21"/>
      <c r="AC18" s="7"/>
      <c r="AD18" s="7"/>
    </row>
    <row r="19" spans="1:30" x14ac:dyDescent="0.25">
      <c r="A19" s="504" t="str">
        <f>'2. Tulud-kulud projektiga'!A19</f>
        <v>Toode/teenus 4</v>
      </c>
      <c r="B19" s="74" t="str">
        <f>'2. Tulud-kulud projektiga'!B19</f>
        <v>Ühik 4</v>
      </c>
      <c r="C19" s="75" t="str">
        <f>'2. Tulud-kulud projektiga'!C19</f>
        <v>in</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7"/>
      <c r="AD19" s="7"/>
    </row>
    <row r="20" spans="1:30" x14ac:dyDescent="0.25">
      <c r="A20" s="504"/>
      <c r="B20" s="74" t="s">
        <v>0</v>
      </c>
      <c r="C20" s="75" t="s">
        <v>3</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7"/>
      <c r="AD20" s="7"/>
    </row>
    <row r="21" spans="1:30" x14ac:dyDescent="0.25">
      <c r="A21" s="504"/>
      <c r="B21" s="76" t="s">
        <v>1</v>
      </c>
      <c r="C21" s="77" t="s">
        <v>3</v>
      </c>
      <c r="D21" s="78">
        <f t="shared" ref="D21:S21" si="16">D19*D20</f>
        <v>0</v>
      </c>
      <c r="E21" s="78">
        <f t="shared" si="16"/>
        <v>0</v>
      </c>
      <c r="F21" s="78">
        <f t="shared" si="16"/>
        <v>0</v>
      </c>
      <c r="G21" s="78">
        <f t="shared" si="16"/>
        <v>0</v>
      </c>
      <c r="H21" s="78">
        <f t="shared" si="16"/>
        <v>0</v>
      </c>
      <c r="I21" s="78">
        <f t="shared" si="16"/>
        <v>0</v>
      </c>
      <c r="J21" s="78">
        <f t="shared" si="16"/>
        <v>0</v>
      </c>
      <c r="K21" s="78">
        <f t="shared" si="16"/>
        <v>0</v>
      </c>
      <c r="L21" s="78">
        <f t="shared" si="16"/>
        <v>0</v>
      </c>
      <c r="M21" s="78">
        <f t="shared" si="16"/>
        <v>0</v>
      </c>
      <c r="N21" s="78">
        <f t="shared" si="16"/>
        <v>0</v>
      </c>
      <c r="O21" s="78">
        <f t="shared" si="16"/>
        <v>0</v>
      </c>
      <c r="P21" s="78">
        <f t="shared" si="16"/>
        <v>0</v>
      </c>
      <c r="Q21" s="78">
        <f t="shared" si="16"/>
        <v>0</v>
      </c>
      <c r="R21" s="78">
        <f t="shared" si="16"/>
        <v>0</v>
      </c>
      <c r="S21" s="78">
        <f t="shared" si="16"/>
        <v>0</v>
      </c>
      <c r="T21" s="78">
        <f t="shared" ref="T21:AB21" si="17">T19*T20</f>
        <v>0</v>
      </c>
      <c r="U21" s="78">
        <f t="shared" si="17"/>
        <v>0</v>
      </c>
      <c r="V21" s="78">
        <f t="shared" si="17"/>
        <v>0</v>
      </c>
      <c r="W21" s="78">
        <f t="shared" si="17"/>
        <v>0</v>
      </c>
      <c r="X21" s="78">
        <f t="shared" si="17"/>
        <v>0</v>
      </c>
      <c r="Y21" s="78">
        <f t="shared" si="17"/>
        <v>0</v>
      </c>
      <c r="Z21" s="78">
        <f t="shared" si="17"/>
        <v>0</v>
      </c>
      <c r="AA21" s="78">
        <f t="shared" si="17"/>
        <v>0</v>
      </c>
      <c r="AB21" s="78">
        <f t="shared" si="17"/>
        <v>0</v>
      </c>
      <c r="AC21" s="7"/>
      <c r="AD21" s="7"/>
    </row>
    <row r="22" spans="1:30" ht="4.5" customHeight="1" x14ac:dyDescent="0.25">
      <c r="A22" s="73"/>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21"/>
      <c r="AC22" s="7"/>
      <c r="AD22" s="7"/>
    </row>
    <row r="23" spans="1:30" x14ac:dyDescent="0.25">
      <c r="A23" s="504" t="str">
        <f>'2. Tulud-kulud projektiga'!A23</f>
        <v>Toode/teenus 5</v>
      </c>
      <c r="B23" s="74" t="str">
        <f>'2. Tulud-kulud projektiga'!B23</f>
        <v>Ühik 5</v>
      </c>
      <c r="C23" s="75">
        <f>'2. Tulud-kulud projektiga'!C23</f>
        <v>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7"/>
      <c r="AD23" s="7"/>
    </row>
    <row r="24" spans="1:30" x14ac:dyDescent="0.25">
      <c r="A24" s="504"/>
      <c r="B24" s="74" t="s">
        <v>0</v>
      </c>
      <c r="C24" s="75" t="s">
        <v>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7"/>
      <c r="AD24" s="7"/>
    </row>
    <row r="25" spans="1:30" x14ac:dyDescent="0.25">
      <c r="A25" s="504"/>
      <c r="B25" s="76" t="s">
        <v>1</v>
      </c>
      <c r="C25" s="77" t="s">
        <v>3</v>
      </c>
      <c r="D25" s="78">
        <f t="shared" ref="D25:S25" si="18">D23*D24</f>
        <v>0</v>
      </c>
      <c r="E25" s="78">
        <f t="shared" si="18"/>
        <v>0</v>
      </c>
      <c r="F25" s="78">
        <f t="shared" si="18"/>
        <v>0</v>
      </c>
      <c r="G25" s="78">
        <f t="shared" si="18"/>
        <v>0</v>
      </c>
      <c r="H25" s="78">
        <f t="shared" si="18"/>
        <v>0</v>
      </c>
      <c r="I25" s="78">
        <f t="shared" si="18"/>
        <v>0</v>
      </c>
      <c r="J25" s="78">
        <f t="shared" si="18"/>
        <v>0</v>
      </c>
      <c r="K25" s="78">
        <f t="shared" si="18"/>
        <v>0</v>
      </c>
      <c r="L25" s="78">
        <f t="shared" si="18"/>
        <v>0</v>
      </c>
      <c r="M25" s="78">
        <f t="shared" si="18"/>
        <v>0</v>
      </c>
      <c r="N25" s="78">
        <f t="shared" si="18"/>
        <v>0</v>
      </c>
      <c r="O25" s="78">
        <f t="shared" si="18"/>
        <v>0</v>
      </c>
      <c r="P25" s="78">
        <f t="shared" si="18"/>
        <v>0</v>
      </c>
      <c r="Q25" s="78">
        <f t="shared" si="18"/>
        <v>0</v>
      </c>
      <c r="R25" s="78">
        <f t="shared" si="18"/>
        <v>0</v>
      </c>
      <c r="S25" s="78">
        <f t="shared" si="18"/>
        <v>0</v>
      </c>
      <c r="T25" s="78">
        <f t="shared" ref="T25:AB25" si="19">T23*T24</f>
        <v>0</v>
      </c>
      <c r="U25" s="78">
        <f t="shared" si="19"/>
        <v>0</v>
      </c>
      <c r="V25" s="78">
        <f t="shared" si="19"/>
        <v>0</v>
      </c>
      <c r="W25" s="78">
        <f t="shared" si="19"/>
        <v>0</v>
      </c>
      <c r="X25" s="78">
        <f t="shared" si="19"/>
        <v>0</v>
      </c>
      <c r="Y25" s="78">
        <f t="shared" si="19"/>
        <v>0</v>
      </c>
      <c r="Z25" s="78">
        <f t="shared" si="19"/>
        <v>0</v>
      </c>
      <c r="AA25" s="78">
        <f t="shared" si="19"/>
        <v>0</v>
      </c>
      <c r="AB25" s="78">
        <f t="shared" si="19"/>
        <v>0</v>
      </c>
      <c r="AC25" s="7"/>
      <c r="AD25" s="7"/>
    </row>
    <row r="26" spans="1:30" ht="4.5" customHeight="1" x14ac:dyDescent="0.25">
      <c r="A26" s="73"/>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21"/>
      <c r="AC26" s="7"/>
      <c r="AD26" s="7"/>
    </row>
    <row r="27" spans="1:30" hidden="1" outlineLevel="1" x14ac:dyDescent="0.25">
      <c r="A27" s="504" t="str">
        <f>'2. Tulud-kulud projektiga'!A27</f>
        <v>Toode/teenus 6</v>
      </c>
      <c r="B27" s="74" t="str">
        <f>'2. Tulud-kulud projektiga'!B27</f>
        <v>Ühik 6</v>
      </c>
      <c r="C27" s="75">
        <f>'2. Tulud-kulud projektiga'!C27</f>
        <v>0</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7"/>
      <c r="AD27" s="7"/>
    </row>
    <row r="28" spans="1:30" hidden="1" outlineLevel="1" x14ac:dyDescent="0.25">
      <c r="A28" s="504"/>
      <c r="B28" s="74" t="s">
        <v>0</v>
      </c>
      <c r="C28" s="75" t="s">
        <v>3</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7"/>
      <c r="AD28" s="7"/>
    </row>
    <row r="29" spans="1:30" hidden="1" outlineLevel="1" x14ac:dyDescent="0.25">
      <c r="A29" s="504"/>
      <c r="B29" s="76" t="s">
        <v>1</v>
      </c>
      <c r="C29" s="77" t="s">
        <v>3</v>
      </c>
      <c r="D29" s="78">
        <f t="shared" ref="D29:S29" si="20">D27*D28</f>
        <v>0</v>
      </c>
      <c r="E29" s="78">
        <f t="shared" si="20"/>
        <v>0</v>
      </c>
      <c r="F29" s="78">
        <f t="shared" si="20"/>
        <v>0</v>
      </c>
      <c r="G29" s="78">
        <f t="shared" si="20"/>
        <v>0</v>
      </c>
      <c r="H29" s="78">
        <f t="shared" si="20"/>
        <v>0</v>
      </c>
      <c r="I29" s="78">
        <f t="shared" si="20"/>
        <v>0</v>
      </c>
      <c r="J29" s="78">
        <f t="shared" si="20"/>
        <v>0</v>
      </c>
      <c r="K29" s="78">
        <f t="shared" si="20"/>
        <v>0</v>
      </c>
      <c r="L29" s="78">
        <f t="shared" si="20"/>
        <v>0</v>
      </c>
      <c r="M29" s="78">
        <f t="shared" si="20"/>
        <v>0</v>
      </c>
      <c r="N29" s="78">
        <f t="shared" si="20"/>
        <v>0</v>
      </c>
      <c r="O29" s="78">
        <f t="shared" si="20"/>
        <v>0</v>
      </c>
      <c r="P29" s="78">
        <f t="shared" si="20"/>
        <v>0</v>
      </c>
      <c r="Q29" s="78">
        <f t="shared" si="20"/>
        <v>0</v>
      </c>
      <c r="R29" s="78">
        <f t="shared" si="20"/>
        <v>0</v>
      </c>
      <c r="S29" s="78">
        <f t="shared" si="20"/>
        <v>0</v>
      </c>
      <c r="T29" s="78">
        <f t="shared" ref="T29:AB29" si="21">T27*T28</f>
        <v>0</v>
      </c>
      <c r="U29" s="78">
        <f t="shared" si="21"/>
        <v>0</v>
      </c>
      <c r="V29" s="78">
        <f t="shared" si="21"/>
        <v>0</v>
      </c>
      <c r="W29" s="78">
        <f t="shared" si="21"/>
        <v>0</v>
      </c>
      <c r="X29" s="78">
        <f t="shared" si="21"/>
        <v>0</v>
      </c>
      <c r="Y29" s="78">
        <f t="shared" si="21"/>
        <v>0</v>
      </c>
      <c r="Z29" s="78">
        <f t="shared" si="21"/>
        <v>0</v>
      </c>
      <c r="AA29" s="78">
        <f t="shared" si="21"/>
        <v>0</v>
      </c>
      <c r="AB29" s="78">
        <f t="shared" si="21"/>
        <v>0</v>
      </c>
      <c r="AC29" s="7"/>
      <c r="AD29" s="7"/>
    </row>
    <row r="30" spans="1:30" ht="4.5" hidden="1" customHeight="1" outlineLevel="1" x14ac:dyDescent="0.25">
      <c r="A30" s="73"/>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21"/>
      <c r="AC30" s="7"/>
      <c r="AD30" s="7"/>
    </row>
    <row r="31" spans="1:30" hidden="1" outlineLevel="1" x14ac:dyDescent="0.25">
      <c r="A31" s="504" t="str">
        <f>'2. Tulud-kulud projektiga'!A31</f>
        <v>Toode/teenus 7</v>
      </c>
      <c r="B31" s="74" t="str">
        <f>'2. Tulud-kulud projektiga'!B31</f>
        <v>Ühik 7</v>
      </c>
      <c r="C31" s="75">
        <f>'2. Tulud-kulud projektiga'!C31</f>
        <v>0</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7"/>
      <c r="AD31" s="7"/>
    </row>
    <row r="32" spans="1:30" hidden="1" outlineLevel="1" x14ac:dyDescent="0.25">
      <c r="A32" s="504"/>
      <c r="B32" s="74" t="s">
        <v>0</v>
      </c>
      <c r="C32" s="75" t="s">
        <v>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7"/>
      <c r="AD32" s="7"/>
    </row>
    <row r="33" spans="1:30" hidden="1" outlineLevel="1" x14ac:dyDescent="0.25">
      <c r="A33" s="504"/>
      <c r="B33" s="76" t="s">
        <v>1</v>
      </c>
      <c r="C33" s="77" t="s">
        <v>3</v>
      </c>
      <c r="D33" s="78">
        <f t="shared" ref="D33:S33" si="22">D31*D32</f>
        <v>0</v>
      </c>
      <c r="E33" s="78">
        <f t="shared" si="22"/>
        <v>0</v>
      </c>
      <c r="F33" s="78">
        <f t="shared" si="22"/>
        <v>0</v>
      </c>
      <c r="G33" s="78">
        <f t="shared" si="22"/>
        <v>0</v>
      </c>
      <c r="H33" s="78">
        <f t="shared" si="22"/>
        <v>0</v>
      </c>
      <c r="I33" s="78">
        <f t="shared" si="22"/>
        <v>0</v>
      </c>
      <c r="J33" s="78">
        <f t="shared" si="22"/>
        <v>0</v>
      </c>
      <c r="K33" s="78">
        <f t="shared" si="22"/>
        <v>0</v>
      </c>
      <c r="L33" s="78">
        <f t="shared" si="22"/>
        <v>0</v>
      </c>
      <c r="M33" s="78">
        <f t="shared" si="22"/>
        <v>0</v>
      </c>
      <c r="N33" s="78">
        <f t="shared" si="22"/>
        <v>0</v>
      </c>
      <c r="O33" s="78">
        <f t="shared" si="22"/>
        <v>0</v>
      </c>
      <c r="P33" s="78">
        <f t="shared" si="22"/>
        <v>0</v>
      </c>
      <c r="Q33" s="78">
        <f t="shared" si="22"/>
        <v>0</v>
      </c>
      <c r="R33" s="78">
        <f t="shared" si="22"/>
        <v>0</v>
      </c>
      <c r="S33" s="78">
        <f t="shared" si="22"/>
        <v>0</v>
      </c>
      <c r="T33" s="78">
        <f t="shared" ref="T33:AB33" si="23">T31*T32</f>
        <v>0</v>
      </c>
      <c r="U33" s="78">
        <f t="shared" si="23"/>
        <v>0</v>
      </c>
      <c r="V33" s="78">
        <f t="shared" si="23"/>
        <v>0</v>
      </c>
      <c r="W33" s="78">
        <f t="shared" si="23"/>
        <v>0</v>
      </c>
      <c r="X33" s="78">
        <f t="shared" si="23"/>
        <v>0</v>
      </c>
      <c r="Y33" s="78">
        <f t="shared" si="23"/>
        <v>0</v>
      </c>
      <c r="Z33" s="78">
        <f t="shared" si="23"/>
        <v>0</v>
      </c>
      <c r="AA33" s="78">
        <f t="shared" si="23"/>
        <v>0</v>
      </c>
      <c r="AB33" s="78">
        <f t="shared" si="23"/>
        <v>0</v>
      </c>
      <c r="AC33" s="7"/>
      <c r="AD33" s="7"/>
    </row>
    <row r="34" spans="1:30" ht="4.5" hidden="1" customHeight="1" outlineLevel="1" x14ac:dyDescent="0.25">
      <c r="A34" s="73"/>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21"/>
      <c r="AC34" s="7"/>
      <c r="AD34" s="7"/>
    </row>
    <row r="35" spans="1:30" hidden="1" outlineLevel="1" x14ac:dyDescent="0.25">
      <c r="A35" s="504" t="str">
        <f>'2. Tulud-kulud projektiga'!A35</f>
        <v>Toode/teenus 8</v>
      </c>
      <c r="B35" s="74" t="str">
        <f>'2. Tulud-kulud projektiga'!B35</f>
        <v>Ühik 8</v>
      </c>
      <c r="C35" s="75">
        <f>'2. Tulud-kulud projektiga'!C35</f>
        <v>0</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7"/>
      <c r="AD35" s="7"/>
    </row>
    <row r="36" spans="1:30" hidden="1" outlineLevel="1" x14ac:dyDescent="0.25">
      <c r="A36" s="504"/>
      <c r="B36" s="74" t="s">
        <v>0</v>
      </c>
      <c r="C36" s="75" t="s">
        <v>3</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7"/>
      <c r="AD36" s="7"/>
    </row>
    <row r="37" spans="1:30" hidden="1" outlineLevel="1" x14ac:dyDescent="0.25">
      <c r="A37" s="504"/>
      <c r="B37" s="76" t="s">
        <v>1</v>
      </c>
      <c r="C37" s="77" t="s">
        <v>3</v>
      </c>
      <c r="D37" s="78">
        <f t="shared" ref="D37:S37" si="24">D35*D36</f>
        <v>0</v>
      </c>
      <c r="E37" s="78">
        <f t="shared" si="24"/>
        <v>0</v>
      </c>
      <c r="F37" s="78">
        <f t="shared" si="24"/>
        <v>0</v>
      </c>
      <c r="G37" s="78">
        <f t="shared" si="24"/>
        <v>0</v>
      </c>
      <c r="H37" s="78">
        <f t="shared" si="24"/>
        <v>0</v>
      </c>
      <c r="I37" s="78">
        <f t="shared" si="24"/>
        <v>0</v>
      </c>
      <c r="J37" s="78">
        <f t="shared" si="24"/>
        <v>0</v>
      </c>
      <c r="K37" s="78">
        <f t="shared" si="24"/>
        <v>0</v>
      </c>
      <c r="L37" s="78">
        <f t="shared" si="24"/>
        <v>0</v>
      </c>
      <c r="M37" s="78">
        <f t="shared" si="24"/>
        <v>0</v>
      </c>
      <c r="N37" s="78">
        <f t="shared" si="24"/>
        <v>0</v>
      </c>
      <c r="O37" s="78">
        <f t="shared" si="24"/>
        <v>0</v>
      </c>
      <c r="P37" s="78">
        <f t="shared" si="24"/>
        <v>0</v>
      </c>
      <c r="Q37" s="78">
        <f t="shared" si="24"/>
        <v>0</v>
      </c>
      <c r="R37" s="78">
        <f t="shared" si="24"/>
        <v>0</v>
      </c>
      <c r="S37" s="78">
        <f t="shared" si="24"/>
        <v>0</v>
      </c>
      <c r="T37" s="78">
        <f t="shared" ref="T37:AB37" si="25">T35*T36</f>
        <v>0</v>
      </c>
      <c r="U37" s="78">
        <f t="shared" si="25"/>
        <v>0</v>
      </c>
      <c r="V37" s="78">
        <f t="shared" si="25"/>
        <v>0</v>
      </c>
      <c r="W37" s="78">
        <f t="shared" si="25"/>
        <v>0</v>
      </c>
      <c r="X37" s="78">
        <f t="shared" si="25"/>
        <v>0</v>
      </c>
      <c r="Y37" s="78">
        <f t="shared" si="25"/>
        <v>0</v>
      </c>
      <c r="Z37" s="78">
        <f t="shared" si="25"/>
        <v>0</v>
      </c>
      <c r="AA37" s="78">
        <f t="shared" si="25"/>
        <v>0</v>
      </c>
      <c r="AB37" s="78">
        <f t="shared" si="25"/>
        <v>0</v>
      </c>
      <c r="AC37" s="7"/>
      <c r="AD37" s="7"/>
    </row>
    <row r="38" spans="1:30" ht="4.5" hidden="1" customHeight="1" outlineLevel="1" x14ac:dyDescent="0.25">
      <c r="A38" s="73"/>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21"/>
      <c r="AC38" s="7"/>
      <c r="AD38" s="7"/>
    </row>
    <row r="39" spans="1:30" hidden="1" outlineLevel="1" x14ac:dyDescent="0.25">
      <c r="A39" s="504" t="str">
        <f>'2. Tulud-kulud projektiga'!A39</f>
        <v>Toode/teenus 9</v>
      </c>
      <c r="B39" s="74" t="str">
        <f>'2. Tulud-kulud projektiga'!B39</f>
        <v>Ühik 9</v>
      </c>
      <c r="C39" s="75">
        <f>'2. Tulud-kulud projektiga'!C39</f>
        <v>0</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7"/>
      <c r="AD39" s="7"/>
    </row>
    <row r="40" spans="1:30" hidden="1" outlineLevel="1" x14ac:dyDescent="0.25">
      <c r="A40" s="504"/>
      <c r="B40" s="74" t="s">
        <v>0</v>
      </c>
      <c r="C40" s="75" t="s">
        <v>3</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7"/>
      <c r="AD40" s="7"/>
    </row>
    <row r="41" spans="1:30" hidden="1" outlineLevel="1" x14ac:dyDescent="0.25">
      <c r="A41" s="504"/>
      <c r="B41" s="76" t="s">
        <v>1</v>
      </c>
      <c r="C41" s="77" t="s">
        <v>3</v>
      </c>
      <c r="D41" s="78">
        <f t="shared" ref="D41:S41" si="26">D39*D40</f>
        <v>0</v>
      </c>
      <c r="E41" s="78">
        <f t="shared" si="26"/>
        <v>0</v>
      </c>
      <c r="F41" s="78">
        <f t="shared" si="26"/>
        <v>0</v>
      </c>
      <c r="G41" s="78">
        <f t="shared" si="26"/>
        <v>0</v>
      </c>
      <c r="H41" s="78">
        <f t="shared" si="26"/>
        <v>0</v>
      </c>
      <c r="I41" s="78">
        <f t="shared" si="26"/>
        <v>0</v>
      </c>
      <c r="J41" s="78">
        <f t="shared" si="26"/>
        <v>0</v>
      </c>
      <c r="K41" s="78">
        <f t="shared" si="26"/>
        <v>0</v>
      </c>
      <c r="L41" s="78">
        <f t="shared" si="26"/>
        <v>0</v>
      </c>
      <c r="M41" s="78">
        <f t="shared" si="26"/>
        <v>0</v>
      </c>
      <c r="N41" s="78">
        <f t="shared" si="26"/>
        <v>0</v>
      </c>
      <c r="O41" s="78">
        <f t="shared" si="26"/>
        <v>0</v>
      </c>
      <c r="P41" s="78">
        <f t="shared" si="26"/>
        <v>0</v>
      </c>
      <c r="Q41" s="78">
        <f t="shared" si="26"/>
        <v>0</v>
      </c>
      <c r="R41" s="78">
        <f t="shared" si="26"/>
        <v>0</v>
      </c>
      <c r="S41" s="78">
        <f t="shared" si="26"/>
        <v>0</v>
      </c>
      <c r="T41" s="78">
        <f t="shared" ref="T41:AB41" si="27">T39*T40</f>
        <v>0</v>
      </c>
      <c r="U41" s="78">
        <f t="shared" si="27"/>
        <v>0</v>
      </c>
      <c r="V41" s="78">
        <f t="shared" si="27"/>
        <v>0</v>
      </c>
      <c r="W41" s="78">
        <f t="shared" si="27"/>
        <v>0</v>
      </c>
      <c r="X41" s="78">
        <f t="shared" si="27"/>
        <v>0</v>
      </c>
      <c r="Y41" s="78">
        <f t="shared" si="27"/>
        <v>0</v>
      </c>
      <c r="Z41" s="78">
        <f t="shared" si="27"/>
        <v>0</v>
      </c>
      <c r="AA41" s="78">
        <f t="shared" si="27"/>
        <v>0</v>
      </c>
      <c r="AB41" s="78">
        <f t="shared" si="27"/>
        <v>0</v>
      </c>
      <c r="AC41" s="7"/>
      <c r="AD41" s="7"/>
    </row>
    <row r="42" spans="1:30" ht="4.5" hidden="1" customHeight="1" outlineLevel="1" x14ac:dyDescent="0.25">
      <c r="A42" s="73"/>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21"/>
      <c r="AC42" s="7"/>
      <c r="AD42" s="7"/>
    </row>
    <row r="43" spans="1:30" hidden="1" outlineLevel="1" x14ac:dyDescent="0.25">
      <c r="A43" s="504" t="str">
        <f>'2. Tulud-kulud projektiga'!A43</f>
        <v>Toode/teenus 10</v>
      </c>
      <c r="B43" s="74" t="str">
        <f>'2. Tulud-kulud projektiga'!B43</f>
        <v>Ühik 10</v>
      </c>
      <c r="C43" s="75">
        <f>'2. Tulud-kulud projektiga'!C43</f>
        <v>0</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7"/>
      <c r="AD43" s="7"/>
    </row>
    <row r="44" spans="1:30" hidden="1" outlineLevel="1" x14ac:dyDescent="0.25">
      <c r="A44" s="504"/>
      <c r="B44" s="74" t="s">
        <v>0</v>
      </c>
      <c r="C44" s="75" t="s">
        <v>3</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7"/>
      <c r="AD44" s="7"/>
    </row>
    <row r="45" spans="1:30" hidden="1" outlineLevel="1" x14ac:dyDescent="0.25">
      <c r="A45" s="504"/>
      <c r="B45" s="76" t="s">
        <v>1</v>
      </c>
      <c r="C45" s="77" t="s">
        <v>3</v>
      </c>
      <c r="D45" s="78">
        <f t="shared" ref="D45:S45" si="28">D43*D44</f>
        <v>0</v>
      </c>
      <c r="E45" s="78">
        <f t="shared" si="28"/>
        <v>0</v>
      </c>
      <c r="F45" s="78">
        <f t="shared" si="28"/>
        <v>0</v>
      </c>
      <c r="G45" s="78">
        <f t="shared" si="28"/>
        <v>0</v>
      </c>
      <c r="H45" s="78">
        <f t="shared" si="28"/>
        <v>0</v>
      </c>
      <c r="I45" s="78">
        <f t="shared" si="28"/>
        <v>0</v>
      </c>
      <c r="J45" s="78">
        <f t="shared" si="28"/>
        <v>0</v>
      </c>
      <c r="K45" s="78">
        <f t="shared" si="28"/>
        <v>0</v>
      </c>
      <c r="L45" s="78">
        <f t="shared" si="28"/>
        <v>0</v>
      </c>
      <c r="M45" s="78">
        <f t="shared" si="28"/>
        <v>0</v>
      </c>
      <c r="N45" s="78">
        <f t="shared" si="28"/>
        <v>0</v>
      </c>
      <c r="O45" s="78">
        <f t="shared" si="28"/>
        <v>0</v>
      </c>
      <c r="P45" s="78">
        <f t="shared" si="28"/>
        <v>0</v>
      </c>
      <c r="Q45" s="78">
        <f t="shared" si="28"/>
        <v>0</v>
      </c>
      <c r="R45" s="78">
        <f t="shared" si="28"/>
        <v>0</v>
      </c>
      <c r="S45" s="78">
        <f t="shared" si="28"/>
        <v>0</v>
      </c>
      <c r="T45" s="78">
        <f t="shared" ref="T45:AB45" si="29">T43*T44</f>
        <v>0</v>
      </c>
      <c r="U45" s="78">
        <f t="shared" si="29"/>
        <v>0</v>
      </c>
      <c r="V45" s="78">
        <f t="shared" si="29"/>
        <v>0</v>
      </c>
      <c r="W45" s="78">
        <f t="shared" si="29"/>
        <v>0</v>
      </c>
      <c r="X45" s="78">
        <f t="shared" si="29"/>
        <v>0</v>
      </c>
      <c r="Y45" s="78">
        <f t="shared" si="29"/>
        <v>0</v>
      </c>
      <c r="Z45" s="78">
        <f t="shared" si="29"/>
        <v>0</v>
      </c>
      <c r="AA45" s="78">
        <f t="shared" si="29"/>
        <v>0</v>
      </c>
      <c r="AB45" s="78">
        <f t="shared" si="29"/>
        <v>0</v>
      </c>
      <c r="AC45" s="7"/>
      <c r="AD45" s="7"/>
    </row>
    <row r="46" spans="1:30" ht="15.75" customHeight="1" collapsed="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21"/>
      <c r="AC46" s="7"/>
      <c r="AD46" s="7"/>
    </row>
    <row r="47" spans="1:30" ht="21.75" customHeight="1" x14ac:dyDescent="0.25">
      <c r="A47" s="507" t="str">
        <f>'2. Tulud-kulud projektiga'!A47</f>
        <v>Muu tulu (nimetage)</v>
      </c>
      <c r="B47" s="508"/>
      <c r="C47" s="77" t="s">
        <v>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7"/>
      <c r="AD47" s="7"/>
    </row>
    <row r="48" spans="1:30" ht="21.75" customHeight="1" x14ac:dyDescent="0.25">
      <c r="A48" s="507" t="str">
        <f>'2. Tulud-kulud projektiga'!A48</f>
        <v>Muu tulu (nimetage)</v>
      </c>
      <c r="B48" s="508"/>
      <c r="C48" s="77" t="s">
        <v>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7"/>
      <c r="AD48" s="7"/>
    </row>
    <row r="49" spans="1:31" ht="21.75" customHeight="1" x14ac:dyDescent="0.25">
      <c r="A49" s="507" t="str">
        <f>'2. Tulud-kulud projektiga'!A49</f>
        <v>Muu tulu (nimetage)</v>
      </c>
      <c r="B49" s="508"/>
      <c r="C49" s="77" t="s">
        <v>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7"/>
      <c r="AD49" s="7"/>
    </row>
    <row r="50" spans="1:31" ht="21.75" customHeight="1" x14ac:dyDescent="0.25">
      <c r="A50" s="507" t="str">
        <f>'2. Tulud-kulud projektiga'!A50</f>
        <v>Muu tulu (nimetage)</v>
      </c>
      <c r="B50" s="508"/>
      <c r="C50" s="77" t="s">
        <v>3</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7"/>
      <c r="AD50" s="7"/>
    </row>
    <row r="51" spans="1:31" ht="21.75" customHeight="1" x14ac:dyDescent="0.25">
      <c r="A51" s="507" t="str">
        <f>'2. Tulud-kulud projektiga'!A51</f>
        <v>Muu tulu (nimetage)</v>
      </c>
      <c r="B51" s="508"/>
      <c r="C51" s="77" t="s">
        <v>3</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7"/>
      <c r="AD51" s="7"/>
    </row>
    <row r="52" spans="1:31" ht="4.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10"/>
      <c r="AC52" s="7"/>
      <c r="AD52" s="7"/>
    </row>
    <row r="53" spans="1:31" s="3" customFormat="1" ht="21" customHeight="1" x14ac:dyDescent="0.25">
      <c r="A53" s="509" t="s">
        <v>21</v>
      </c>
      <c r="B53" s="510"/>
      <c r="C53" s="79" t="s">
        <v>3</v>
      </c>
      <c r="D53" s="80">
        <f t="shared" ref="D53:S53" si="30">D9+D13+D17+D21+D25+D29+D33+D37+D41+D45+D47+D48+D49+D50+D51</f>
        <v>0</v>
      </c>
      <c r="E53" s="80">
        <f t="shared" si="30"/>
        <v>0</v>
      </c>
      <c r="F53" s="80">
        <f t="shared" si="30"/>
        <v>0</v>
      </c>
      <c r="G53" s="80">
        <f t="shared" si="30"/>
        <v>0</v>
      </c>
      <c r="H53" s="80">
        <f t="shared" si="30"/>
        <v>0</v>
      </c>
      <c r="I53" s="80">
        <f t="shared" si="30"/>
        <v>0</v>
      </c>
      <c r="J53" s="80">
        <f t="shared" si="30"/>
        <v>0</v>
      </c>
      <c r="K53" s="80">
        <f t="shared" si="30"/>
        <v>0</v>
      </c>
      <c r="L53" s="80">
        <f t="shared" si="30"/>
        <v>0</v>
      </c>
      <c r="M53" s="80">
        <f t="shared" si="30"/>
        <v>0</v>
      </c>
      <c r="N53" s="80">
        <f t="shared" si="30"/>
        <v>0</v>
      </c>
      <c r="O53" s="80">
        <f t="shared" si="30"/>
        <v>0</v>
      </c>
      <c r="P53" s="80">
        <f t="shared" si="30"/>
        <v>0</v>
      </c>
      <c r="Q53" s="80">
        <f t="shared" si="30"/>
        <v>0</v>
      </c>
      <c r="R53" s="80">
        <f t="shared" si="30"/>
        <v>0</v>
      </c>
      <c r="S53" s="80">
        <f t="shared" si="30"/>
        <v>0</v>
      </c>
      <c r="T53" s="80">
        <f t="shared" ref="T53:AB53" si="31">T9+T13+T17+T21+T25+T29+T33+T37+T41+T45+T47+T48+T49+T50+T51</f>
        <v>0</v>
      </c>
      <c r="U53" s="80">
        <f t="shared" si="31"/>
        <v>0</v>
      </c>
      <c r="V53" s="80">
        <f t="shared" si="31"/>
        <v>0</v>
      </c>
      <c r="W53" s="80">
        <f t="shared" si="31"/>
        <v>0</v>
      </c>
      <c r="X53" s="80">
        <f t="shared" si="31"/>
        <v>0</v>
      </c>
      <c r="Y53" s="80">
        <f t="shared" si="31"/>
        <v>0</v>
      </c>
      <c r="Z53" s="80">
        <f t="shared" si="31"/>
        <v>0</v>
      </c>
      <c r="AA53" s="80">
        <f t="shared" si="31"/>
        <v>0</v>
      </c>
      <c r="AB53" s="80">
        <f t="shared" si="31"/>
        <v>0</v>
      </c>
      <c r="AC53" s="8"/>
      <c r="AD53" s="8"/>
    </row>
    <row r="54" spans="1:31" ht="4.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10"/>
      <c r="AC54" s="7"/>
      <c r="AD54" s="7"/>
    </row>
    <row r="55" spans="1:31" ht="9" customHeight="1" x14ac:dyDescent="0.25">
      <c r="B55" s="3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1" ht="15.75" x14ac:dyDescent="0.25">
      <c r="A56" s="5" t="s">
        <v>31</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ht="4.5" customHeight="1" x14ac:dyDescent="0.25">
      <c r="A57" s="4"/>
      <c r="B57" s="39"/>
      <c r="C57" s="9"/>
      <c r="D57" s="9"/>
      <c r="E57" s="9"/>
      <c r="F57" s="9"/>
      <c r="G57" s="9"/>
      <c r="H57" s="9"/>
      <c r="I57" s="9"/>
      <c r="J57" s="9"/>
      <c r="K57" s="9"/>
      <c r="L57" s="9"/>
      <c r="M57" s="9"/>
      <c r="N57" s="9"/>
      <c r="O57" s="9"/>
      <c r="P57" s="9"/>
      <c r="Q57" s="9"/>
      <c r="R57" s="9"/>
      <c r="S57" s="9"/>
      <c r="T57" s="9"/>
      <c r="U57" s="9"/>
      <c r="V57" s="9"/>
      <c r="W57" s="9"/>
      <c r="X57" s="9"/>
      <c r="Y57" s="9"/>
      <c r="Z57" s="9"/>
      <c r="AA57" s="9"/>
      <c r="AB57" s="10"/>
      <c r="AC57" s="7"/>
      <c r="AD57" s="7"/>
    </row>
    <row r="58" spans="1:31" x14ac:dyDescent="0.25">
      <c r="A58" s="511" t="s">
        <v>173</v>
      </c>
      <c r="B58" s="74" t="str">
        <f>'2. Tulud-kulud projektiga'!B57</f>
        <v>Üldkulu 1</v>
      </c>
      <c r="C58" s="75" t="s">
        <v>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24"/>
      <c r="AD58" s="24"/>
      <c r="AE58" s="25"/>
    </row>
    <row r="59" spans="1:31" x14ac:dyDescent="0.25">
      <c r="A59" s="511"/>
      <c r="B59" s="74" t="str">
        <f>'2. Tulud-kulud projektiga'!B58</f>
        <v>Üldkulu 2</v>
      </c>
      <c r="C59" s="75" t="s">
        <v>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24"/>
      <c r="AD59" s="24"/>
      <c r="AE59" s="25"/>
    </row>
    <row r="60" spans="1:31" x14ac:dyDescent="0.25">
      <c r="A60" s="511"/>
      <c r="B60" s="74" t="str">
        <f>'2. Tulud-kulud projektiga'!B59</f>
        <v>Üldkulu 3</v>
      </c>
      <c r="C60" s="75" t="s">
        <v>3</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24"/>
      <c r="AD60" s="24"/>
      <c r="AE60" s="25"/>
    </row>
    <row r="61" spans="1:31" x14ac:dyDescent="0.25">
      <c r="A61" s="511"/>
      <c r="B61" s="74" t="str">
        <f>'2. Tulud-kulud projektiga'!B60</f>
        <v>Üldkulu 4</v>
      </c>
      <c r="C61" s="75" t="s">
        <v>3</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24"/>
      <c r="AD61" s="24"/>
      <c r="AE61" s="25"/>
    </row>
    <row r="62" spans="1:31" x14ac:dyDescent="0.25">
      <c r="A62" s="511"/>
      <c r="B62" s="74" t="str">
        <f>'2. Tulud-kulud projektiga'!B61</f>
        <v>Üldkulu 5</v>
      </c>
      <c r="C62" s="75" t="s">
        <v>3</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24"/>
      <c r="AD62" s="24"/>
      <c r="AE62" s="25"/>
    </row>
    <row r="63" spans="1:31" x14ac:dyDescent="0.25">
      <c r="A63" s="511"/>
      <c r="B63" s="74" t="str">
        <f>'2. Tulud-kulud projektiga'!B62</f>
        <v>Üldkulu 6</v>
      </c>
      <c r="C63" s="75" t="s">
        <v>3</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24"/>
      <c r="AD63" s="24"/>
      <c r="AE63" s="25"/>
    </row>
    <row r="64" spans="1:31" x14ac:dyDescent="0.25">
      <c r="A64" s="511"/>
      <c r="B64" s="74" t="str">
        <f>'2. Tulud-kulud projektiga'!B63</f>
        <v>Üldkulu 7</v>
      </c>
      <c r="C64" s="75" t="s">
        <v>3</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24"/>
      <c r="AD64" s="24"/>
      <c r="AE64" s="25"/>
    </row>
    <row r="65" spans="1:31" x14ac:dyDescent="0.25">
      <c r="A65" s="511"/>
      <c r="B65" s="74" t="str">
        <f>'2. Tulud-kulud projektiga'!B64</f>
        <v>Üldkulu 8</v>
      </c>
      <c r="C65" s="75" t="s">
        <v>3</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24"/>
      <c r="AD65" s="24"/>
      <c r="AE65" s="25"/>
    </row>
    <row r="66" spans="1:31" x14ac:dyDescent="0.25">
      <c r="A66" s="511"/>
      <c r="B66" s="74" t="str">
        <f>'2. Tulud-kulud projektiga'!B65</f>
        <v>Üldkulu 9</v>
      </c>
      <c r="C66" s="75" t="s">
        <v>3</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24"/>
      <c r="AD66" s="24"/>
      <c r="AE66" s="25"/>
    </row>
    <row r="67" spans="1:31" x14ac:dyDescent="0.25">
      <c r="A67" s="511"/>
      <c r="B67" s="74" t="str">
        <f>'2. Tulud-kulud projektiga'!B66</f>
        <v>Üldkulu 10</v>
      </c>
      <c r="C67" s="75" t="s">
        <v>3</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24"/>
      <c r="AD67" s="24"/>
      <c r="AE67" s="25"/>
    </row>
    <row r="68" spans="1:31" hidden="1" outlineLevel="1" x14ac:dyDescent="0.25">
      <c r="A68" s="511"/>
      <c r="B68" s="74" t="str">
        <f>'2. Tulud-kulud projektiga'!B67</f>
        <v>Üldkulu 11</v>
      </c>
      <c r="C68" s="75" t="s">
        <v>3</v>
      </c>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24"/>
      <c r="AD68" s="24"/>
      <c r="AE68" s="25"/>
    </row>
    <row r="69" spans="1:31" hidden="1" outlineLevel="1" x14ac:dyDescent="0.25">
      <c r="A69" s="511"/>
      <c r="B69" s="74" t="str">
        <f>'2. Tulud-kulud projektiga'!B68</f>
        <v>Üldkulu 12</v>
      </c>
      <c r="C69" s="75" t="s">
        <v>3</v>
      </c>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4"/>
      <c r="AD69" s="24"/>
      <c r="AE69" s="25"/>
    </row>
    <row r="70" spans="1:31" hidden="1" outlineLevel="1" x14ac:dyDescent="0.25">
      <c r="A70" s="511"/>
      <c r="B70" s="74" t="str">
        <f>'2. Tulud-kulud projektiga'!B69</f>
        <v>Üldkulu 13</v>
      </c>
      <c r="C70" s="75" t="s">
        <v>3</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4"/>
      <c r="AD70" s="24"/>
      <c r="AE70" s="25"/>
    </row>
    <row r="71" spans="1:31" hidden="1" outlineLevel="1" x14ac:dyDescent="0.25">
      <c r="A71" s="511"/>
      <c r="B71" s="74" t="str">
        <f>'2. Tulud-kulud projektiga'!B70</f>
        <v>Üldkulu 14</v>
      </c>
      <c r="C71" s="75" t="s">
        <v>3</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24"/>
      <c r="AD71" s="24"/>
      <c r="AE71" s="25"/>
    </row>
    <row r="72" spans="1:31" hidden="1" outlineLevel="1" x14ac:dyDescent="0.25">
      <c r="A72" s="511"/>
      <c r="B72" s="74" t="str">
        <f>'2. Tulud-kulud projektiga'!B71</f>
        <v>Üldkulu 15</v>
      </c>
      <c r="C72" s="75" t="s">
        <v>3</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24"/>
      <c r="AD72" s="24"/>
      <c r="AE72" s="25"/>
    </row>
    <row r="73" spans="1:31" collapsed="1" x14ac:dyDescent="0.25">
      <c r="A73" s="505" t="s">
        <v>145</v>
      </c>
      <c r="B73" s="506"/>
      <c r="C73" s="81"/>
      <c r="D73" s="82">
        <f>SUM(D58:D72)</f>
        <v>0</v>
      </c>
      <c r="E73" s="82">
        <f t="shared" ref="E73:AB73" si="32">SUM(E58:E72)</f>
        <v>0</v>
      </c>
      <c r="F73" s="82">
        <f t="shared" si="32"/>
        <v>0</v>
      </c>
      <c r="G73" s="82">
        <f t="shared" si="32"/>
        <v>0</v>
      </c>
      <c r="H73" s="82">
        <f t="shared" si="32"/>
        <v>0</v>
      </c>
      <c r="I73" s="82">
        <f t="shared" si="32"/>
        <v>0</v>
      </c>
      <c r="J73" s="82">
        <f t="shared" si="32"/>
        <v>0</v>
      </c>
      <c r="K73" s="82">
        <f t="shared" si="32"/>
        <v>0</v>
      </c>
      <c r="L73" s="82">
        <f t="shared" si="32"/>
        <v>0</v>
      </c>
      <c r="M73" s="82">
        <f t="shared" si="32"/>
        <v>0</v>
      </c>
      <c r="N73" s="82">
        <f t="shared" si="32"/>
        <v>0</v>
      </c>
      <c r="O73" s="82">
        <f t="shared" si="32"/>
        <v>0</v>
      </c>
      <c r="P73" s="82">
        <f t="shared" si="32"/>
        <v>0</v>
      </c>
      <c r="Q73" s="82">
        <f t="shared" si="32"/>
        <v>0</v>
      </c>
      <c r="R73" s="82">
        <f t="shared" si="32"/>
        <v>0</v>
      </c>
      <c r="S73" s="82">
        <f t="shared" si="32"/>
        <v>0</v>
      </c>
      <c r="T73" s="82">
        <f t="shared" si="32"/>
        <v>0</v>
      </c>
      <c r="U73" s="82">
        <f t="shared" si="32"/>
        <v>0</v>
      </c>
      <c r="V73" s="82">
        <f t="shared" si="32"/>
        <v>0</v>
      </c>
      <c r="W73" s="82">
        <f t="shared" si="32"/>
        <v>0</v>
      </c>
      <c r="X73" s="82">
        <f t="shared" si="32"/>
        <v>0</v>
      </c>
      <c r="Y73" s="82">
        <f t="shared" si="32"/>
        <v>0</v>
      </c>
      <c r="Z73" s="82">
        <f t="shared" si="32"/>
        <v>0</v>
      </c>
      <c r="AA73" s="82">
        <f t="shared" si="32"/>
        <v>0</v>
      </c>
      <c r="AB73" s="82">
        <f t="shared" si="32"/>
        <v>0</v>
      </c>
      <c r="AC73" s="24"/>
      <c r="AD73" s="24"/>
      <c r="AE73" s="25"/>
    </row>
    <row r="74" spans="1:31" ht="4.5" customHeight="1" x14ac:dyDescent="0.25">
      <c r="A74" s="4"/>
      <c r="B74" s="39"/>
      <c r="C74" s="9"/>
      <c r="D74" s="26"/>
      <c r="E74" s="26"/>
      <c r="F74" s="26"/>
      <c r="G74" s="26"/>
      <c r="H74" s="26"/>
      <c r="I74" s="26"/>
      <c r="J74" s="26"/>
      <c r="K74" s="26"/>
      <c r="L74" s="26"/>
      <c r="M74" s="26"/>
      <c r="N74" s="26"/>
      <c r="O74" s="26"/>
      <c r="P74" s="26"/>
      <c r="Q74" s="26"/>
      <c r="R74" s="26"/>
      <c r="S74" s="26"/>
      <c r="T74" s="26"/>
      <c r="U74" s="26"/>
      <c r="V74" s="26"/>
      <c r="W74" s="26"/>
      <c r="X74" s="26"/>
      <c r="Y74" s="26"/>
      <c r="Z74" s="26"/>
      <c r="AA74" s="26"/>
      <c r="AB74" s="27"/>
      <c r="AC74" s="24"/>
      <c r="AD74" s="24"/>
      <c r="AE74" s="25"/>
    </row>
    <row r="75" spans="1:31" ht="15" customHeight="1" x14ac:dyDescent="0.25">
      <c r="A75" s="514" t="s">
        <v>171</v>
      </c>
      <c r="B75" s="258" t="str">
        <f>'2. Tulud-kulud projektiga'!B74</f>
        <v>Ametinimetus (tegevusvaldkond)</v>
      </c>
      <c r="C75" s="75" t="s">
        <v>3</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24"/>
      <c r="AD75" s="24"/>
      <c r="AE75" s="25"/>
    </row>
    <row r="76" spans="1:31" x14ac:dyDescent="0.25">
      <c r="A76" s="515"/>
      <c r="B76" s="258" t="str">
        <f>'2. Tulud-kulud projektiga'!B75</f>
        <v>Ametinimetus (tegevusvaldkond)</v>
      </c>
      <c r="C76" s="75" t="s">
        <v>3</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24"/>
      <c r="AD76" s="24"/>
      <c r="AE76" s="25"/>
    </row>
    <row r="77" spans="1:31" x14ac:dyDescent="0.25">
      <c r="A77" s="515"/>
      <c r="B77" s="258" t="str">
        <f>'2. Tulud-kulud projektiga'!B76</f>
        <v>Ametinimetus (tegevusvaldkond)</v>
      </c>
      <c r="C77" s="75" t="s">
        <v>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24"/>
      <c r="AD77" s="24"/>
      <c r="AE77" s="25"/>
    </row>
    <row r="78" spans="1:31" x14ac:dyDescent="0.25">
      <c r="A78" s="515"/>
      <c r="B78" s="258" t="str">
        <f>'2. Tulud-kulud projektiga'!B77</f>
        <v>Ametinimetus (tegevusvaldkond)</v>
      </c>
      <c r="C78" s="75" t="s">
        <v>3</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24"/>
      <c r="AD78" s="24"/>
      <c r="AE78" s="25"/>
    </row>
    <row r="79" spans="1:31" x14ac:dyDescent="0.25">
      <c r="A79" s="515"/>
      <c r="B79" s="258" t="str">
        <f>'2. Tulud-kulud projektiga'!B78</f>
        <v>Ametinimetus (tegevusvaldkond)</v>
      </c>
      <c r="C79" s="75" t="s">
        <v>3</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24"/>
      <c r="AD79" s="24"/>
      <c r="AE79" s="25"/>
    </row>
    <row r="80" spans="1:31" x14ac:dyDescent="0.25">
      <c r="A80" s="515"/>
      <c r="B80" s="258" t="str">
        <f>'2. Tulud-kulud projektiga'!B79</f>
        <v>Ametinimetus (tegevusvaldkond)</v>
      </c>
      <c r="C80" s="75" t="s">
        <v>3</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24"/>
      <c r="AD80" s="24"/>
      <c r="AE80" s="25"/>
    </row>
    <row r="81" spans="1:31" x14ac:dyDescent="0.25">
      <c r="A81" s="515"/>
      <c r="B81" s="258" t="str">
        <f>'2. Tulud-kulud projektiga'!B80</f>
        <v>Ametinimetus (tegevusvaldkond)</v>
      </c>
      <c r="C81" s="75" t="s">
        <v>3</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24"/>
      <c r="AD81" s="24"/>
      <c r="AE81" s="25"/>
    </row>
    <row r="82" spans="1:31" x14ac:dyDescent="0.25">
      <c r="A82" s="515"/>
      <c r="B82" s="258" t="str">
        <f>'2. Tulud-kulud projektiga'!B81</f>
        <v>Ametinimetus (tegevusvaldkond)</v>
      </c>
      <c r="C82" s="75" t="s">
        <v>3</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24"/>
      <c r="AD82" s="24"/>
      <c r="AE82" s="25"/>
    </row>
    <row r="83" spans="1:31" x14ac:dyDescent="0.25">
      <c r="A83" s="515"/>
      <c r="B83" s="258" t="str">
        <f>'2. Tulud-kulud projektiga'!B82</f>
        <v>Ametinimetus (tegevusvaldkond)</v>
      </c>
      <c r="C83" s="75" t="s">
        <v>3</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24"/>
      <c r="AD83" s="24"/>
      <c r="AE83" s="25"/>
    </row>
    <row r="84" spans="1:31" x14ac:dyDescent="0.25">
      <c r="A84" s="515"/>
      <c r="B84" s="258" t="str">
        <f>'2. Tulud-kulud projektiga'!B83</f>
        <v>Ametinimetus (tegevusvaldkond)</v>
      </c>
      <c r="C84" s="75" t="s">
        <v>3</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24"/>
      <c r="AD84" s="24"/>
      <c r="AE84" s="25"/>
    </row>
    <row r="85" spans="1:31" x14ac:dyDescent="0.25">
      <c r="A85" s="515"/>
      <c r="B85" s="258" t="str">
        <f>'2. Tulud-kulud projektiga'!B84</f>
        <v>Brutotasud kokku</v>
      </c>
      <c r="C85" s="75" t="s">
        <v>3</v>
      </c>
      <c r="D85" s="331">
        <f>SUM(D75:D84)</f>
        <v>0</v>
      </c>
      <c r="E85" s="331">
        <f t="shared" ref="E85:AB85" si="33">SUM(E75:E84)</f>
        <v>0</v>
      </c>
      <c r="F85" s="331">
        <f t="shared" si="33"/>
        <v>0</v>
      </c>
      <c r="G85" s="331">
        <f t="shared" si="33"/>
        <v>0</v>
      </c>
      <c r="H85" s="331">
        <f t="shared" si="33"/>
        <v>0</v>
      </c>
      <c r="I85" s="331">
        <f t="shared" si="33"/>
        <v>0</v>
      </c>
      <c r="J85" s="331">
        <f t="shared" si="33"/>
        <v>0</v>
      </c>
      <c r="K85" s="331">
        <f t="shared" si="33"/>
        <v>0</v>
      </c>
      <c r="L85" s="331">
        <f t="shared" si="33"/>
        <v>0</v>
      </c>
      <c r="M85" s="331">
        <f t="shared" si="33"/>
        <v>0</v>
      </c>
      <c r="N85" s="331">
        <f t="shared" si="33"/>
        <v>0</v>
      </c>
      <c r="O85" s="331">
        <f t="shared" si="33"/>
        <v>0</v>
      </c>
      <c r="P85" s="331">
        <f t="shared" si="33"/>
        <v>0</v>
      </c>
      <c r="Q85" s="331">
        <f t="shared" si="33"/>
        <v>0</v>
      </c>
      <c r="R85" s="331">
        <f t="shared" si="33"/>
        <v>0</v>
      </c>
      <c r="S85" s="331">
        <f t="shared" si="33"/>
        <v>0</v>
      </c>
      <c r="T85" s="331">
        <f t="shared" si="33"/>
        <v>0</v>
      </c>
      <c r="U85" s="331">
        <f t="shared" si="33"/>
        <v>0</v>
      </c>
      <c r="V85" s="331">
        <f t="shared" si="33"/>
        <v>0</v>
      </c>
      <c r="W85" s="331">
        <f t="shared" si="33"/>
        <v>0</v>
      </c>
      <c r="X85" s="331">
        <f t="shared" si="33"/>
        <v>0</v>
      </c>
      <c r="Y85" s="331">
        <f t="shared" si="33"/>
        <v>0</v>
      </c>
      <c r="Z85" s="331">
        <f t="shared" si="33"/>
        <v>0</v>
      </c>
      <c r="AA85" s="331">
        <f t="shared" si="33"/>
        <v>0</v>
      </c>
      <c r="AB85" s="331">
        <f t="shared" si="33"/>
        <v>0</v>
      </c>
      <c r="AC85" s="24"/>
      <c r="AD85" s="24"/>
      <c r="AE85" s="25"/>
    </row>
    <row r="86" spans="1:31" x14ac:dyDescent="0.25">
      <c r="A86" s="516"/>
      <c r="B86" s="258" t="str">
        <f>'2. Tulud-kulud projektiga'!B85</f>
        <v>Sotsiaal- ja tk.m.</v>
      </c>
      <c r="C86" s="75" t="s">
        <v>3</v>
      </c>
      <c r="D86" s="331">
        <f>D85*Maksumäärad!B5</f>
        <v>0</v>
      </c>
      <c r="E86" s="331">
        <f>E85*Maksumäärad!C5</f>
        <v>0</v>
      </c>
      <c r="F86" s="331">
        <f>F85*Maksumäärad!D5</f>
        <v>0</v>
      </c>
      <c r="G86" s="331">
        <f>G85*Maksumäärad!E5</f>
        <v>0</v>
      </c>
      <c r="H86" s="331">
        <f>H85*Maksumäärad!F5</f>
        <v>0</v>
      </c>
      <c r="I86" s="331">
        <f>I85*Maksumäärad!G5</f>
        <v>0</v>
      </c>
      <c r="J86" s="331">
        <f>J85*Maksumäärad!H5</f>
        <v>0</v>
      </c>
      <c r="K86" s="331">
        <f>K85*Maksumäärad!I5</f>
        <v>0</v>
      </c>
      <c r="L86" s="331">
        <f>L85*Maksumäärad!J5</f>
        <v>0</v>
      </c>
      <c r="M86" s="331">
        <f>M85*Maksumäärad!K5</f>
        <v>0</v>
      </c>
      <c r="N86" s="331">
        <f>N85*Maksumäärad!L5</f>
        <v>0</v>
      </c>
      <c r="O86" s="331">
        <f>O85*Maksumäärad!M5</f>
        <v>0</v>
      </c>
      <c r="P86" s="331">
        <f>P85*Maksumäärad!N5</f>
        <v>0</v>
      </c>
      <c r="Q86" s="331">
        <f>Q85*Maksumäärad!O5</f>
        <v>0</v>
      </c>
      <c r="R86" s="331">
        <f>R85*Maksumäärad!P5</f>
        <v>0</v>
      </c>
      <c r="S86" s="331">
        <f>S85*Maksumäärad!Q5</f>
        <v>0</v>
      </c>
      <c r="T86" s="331">
        <f>T85*Maksumäärad!R5</f>
        <v>0</v>
      </c>
      <c r="U86" s="331">
        <f>U85*Maksumäärad!S5</f>
        <v>0</v>
      </c>
      <c r="V86" s="331">
        <f>V85*Maksumäärad!T5</f>
        <v>0</v>
      </c>
      <c r="W86" s="331">
        <f>W85*Maksumäärad!U5</f>
        <v>0</v>
      </c>
      <c r="X86" s="331">
        <f>X85*Maksumäärad!V5</f>
        <v>0</v>
      </c>
      <c r="Y86" s="331">
        <f>Y85*Maksumäärad!W5</f>
        <v>0</v>
      </c>
      <c r="Z86" s="331">
        <f>Z85*Maksumäärad!X5</f>
        <v>0</v>
      </c>
      <c r="AA86" s="331">
        <f>AA85*Maksumäärad!Y5</f>
        <v>0</v>
      </c>
      <c r="AB86" s="331">
        <f>AB85*Maksumäärad!Z5</f>
        <v>0</v>
      </c>
      <c r="AC86" s="24"/>
      <c r="AD86" s="24"/>
      <c r="AE86" s="25"/>
    </row>
    <row r="87" spans="1:31" x14ac:dyDescent="0.25">
      <c r="A87" s="505" t="s">
        <v>152</v>
      </c>
      <c r="B87" s="506"/>
      <c r="C87" s="81"/>
      <c r="D87" s="332">
        <f>SUM(D85:D86)</f>
        <v>0</v>
      </c>
      <c r="E87" s="332">
        <f t="shared" ref="E87:AB87" si="34">SUM(E85:E86)</f>
        <v>0</v>
      </c>
      <c r="F87" s="332">
        <f t="shared" si="34"/>
        <v>0</v>
      </c>
      <c r="G87" s="332">
        <f t="shared" si="34"/>
        <v>0</v>
      </c>
      <c r="H87" s="332">
        <f t="shared" si="34"/>
        <v>0</v>
      </c>
      <c r="I87" s="332">
        <f t="shared" si="34"/>
        <v>0</v>
      </c>
      <c r="J87" s="332">
        <f t="shared" si="34"/>
        <v>0</v>
      </c>
      <c r="K87" s="332">
        <f t="shared" si="34"/>
        <v>0</v>
      </c>
      <c r="L87" s="332">
        <f t="shared" si="34"/>
        <v>0</v>
      </c>
      <c r="M87" s="332">
        <f t="shared" si="34"/>
        <v>0</v>
      </c>
      <c r="N87" s="332">
        <f t="shared" si="34"/>
        <v>0</v>
      </c>
      <c r="O87" s="332">
        <f t="shared" si="34"/>
        <v>0</v>
      </c>
      <c r="P87" s="332">
        <f t="shared" si="34"/>
        <v>0</v>
      </c>
      <c r="Q87" s="332">
        <f t="shared" si="34"/>
        <v>0</v>
      </c>
      <c r="R87" s="332">
        <f t="shared" si="34"/>
        <v>0</v>
      </c>
      <c r="S87" s="332">
        <f t="shared" si="34"/>
        <v>0</v>
      </c>
      <c r="T87" s="332">
        <f t="shared" si="34"/>
        <v>0</v>
      </c>
      <c r="U87" s="332">
        <f t="shared" si="34"/>
        <v>0</v>
      </c>
      <c r="V87" s="332">
        <f t="shared" si="34"/>
        <v>0</v>
      </c>
      <c r="W87" s="332">
        <f t="shared" si="34"/>
        <v>0</v>
      </c>
      <c r="X87" s="332">
        <f t="shared" si="34"/>
        <v>0</v>
      </c>
      <c r="Y87" s="332">
        <f t="shared" si="34"/>
        <v>0</v>
      </c>
      <c r="Z87" s="332">
        <f t="shared" si="34"/>
        <v>0</v>
      </c>
      <c r="AA87" s="332">
        <f t="shared" si="34"/>
        <v>0</v>
      </c>
      <c r="AB87" s="332">
        <f t="shared" si="34"/>
        <v>0</v>
      </c>
      <c r="AC87" s="24"/>
      <c r="AD87" s="24"/>
      <c r="AE87" s="25"/>
    </row>
    <row r="88" spans="1:31" ht="4.5" customHeight="1" x14ac:dyDescent="0.25">
      <c r="A88" s="4"/>
      <c r="B88" s="39"/>
      <c r="C88" s="9"/>
      <c r="D88" s="26"/>
      <c r="E88" s="26"/>
      <c r="F88" s="26"/>
      <c r="G88" s="26"/>
      <c r="H88" s="26"/>
      <c r="I88" s="26"/>
      <c r="J88" s="26"/>
      <c r="K88" s="26"/>
      <c r="L88" s="26"/>
      <c r="M88" s="26"/>
      <c r="N88" s="26"/>
      <c r="O88" s="26"/>
      <c r="P88" s="26"/>
      <c r="Q88" s="26"/>
      <c r="R88" s="26"/>
      <c r="S88" s="26"/>
      <c r="T88" s="26"/>
      <c r="U88" s="26"/>
      <c r="V88" s="26"/>
      <c r="W88" s="26"/>
      <c r="X88" s="26"/>
      <c r="Y88" s="26"/>
      <c r="Z88" s="26"/>
      <c r="AA88" s="26"/>
      <c r="AB88" s="27"/>
      <c r="AC88" s="24"/>
      <c r="AD88" s="24"/>
      <c r="AE88" s="25"/>
    </row>
    <row r="89" spans="1:31" x14ac:dyDescent="0.25">
      <c r="A89" s="514" t="str">
        <f>'1.1. Uue projekti kulud'!A20</f>
        <v>Tegevusvaldkond 1</v>
      </c>
      <c r="B89" s="74" t="str">
        <f>'2. Tulud-kulud projektiga'!B88</f>
        <v>Kulu 1</v>
      </c>
      <c r="C89" s="75" t="s">
        <v>3</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24"/>
      <c r="AD89" s="24"/>
      <c r="AE89" s="25"/>
    </row>
    <row r="90" spans="1:31" x14ac:dyDescent="0.25">
      <c r="A90" s="515"/>
      <c r="B90" s="74" t="str">
        <f>'2. Tulud-kulud projektiga'!B89</f>
        <v>Kulu 2</v>
      </c>
      <c r="C90" s="75" t="s">
        <v>3</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24"/>
      <c r="AD90" s="24"/>
      <c r="AE90" s="25"/>
    </row>
    <row r="91" spans="1:31" x14ac:dyDescent="0.25">
      <c r="A91" s="515"/>
      <c r="B91" s="74" t="str">
        <f>'2. Tulud-kulud projektiga'!B90</f>
        <v>Kulu 3</v>
      </c>
      <c r="C91" s="75" t="s">
        <v>3</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24"/>
      <c r="AD91" s="24"/>
      <c r="AE91" s="25"/>
    </row>
    <row r="92" spans="1:31" x14ac:dyDescent="0.25">
      <c r="A92" s="515"/>
      <c r="B92" s="74" t="str">
        <f>'2. Tulud-kulud projektiga'!B91</f>
        <v>Kulu 4</v>
      </c>
      <c r="C92" s="75" t="s">
        <v>3</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24"/>
      <c r="AD92" s="24"/>
      <c r="AE92" s="25"/>
    </row>
    <row r="93" spans="1:31" x14ac:dyDescent="0.25">
      <c r="A93" s="515"/>
      <c r="B93" s="74" t="str">
        <f>'2. Tulud-kulud projektiga'!B92</f>
        <v>Kulu 5</v>
      </c>
      <c r="C93" s="75" t="s">
        <v>3</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24"/>
      <c r="AD93" s="24"/>
      <c r="AE93" s="25"/>
    </row>
    <row r="94" spans="1:31" hidden="1" outlineLevel="1" x14ac:dyDescent="0.25">
      <c r="A94" s="515"/>
      <c r="B94" s="74" t="str">
        <f>'2. Tulud-kulud projektiga'!B93</f>
        <v>Kulu 6</v>
      </c>
      <c r="C94" s="75" t="s">
        <v>3</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24"/>
      <c r="AD94" s="24"/>
      <c r="AE94" s="25"/>
    </row>
    <row r="95" spans="1:31" hidden="1" outlineLevel="1" x14ac:dyDescent="0.25">
      <c r="A95" s="515"/>
      <c r="B95" s="74" t="str">
        <f>'2. Tulud-kulud projektiga'!B94</f>
        <v>Kulu 7</v>
      </c>
      <c r="C95" s="75" t="s">
        <v>3</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24"/>
      <c r="AD95" s="24"/>
      <c r="AE95" s="25"/>
    </row>
    <row r="96" spans="1:31" hidden="1" outlineLevel="1" x14ac:dyDescent="0.25">
      <c r="A96" s="515"/>
      <c r="B96" s="74" t="str">
        <f>'2. Tulud-kulud projektiga'!B95</f>
        <v>Kulu 8</v>
      </c>
      <c r="C96" s="75" t="s">
        <v>3</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24"/>
      <c r="AD96" s="24"/>
      <c r="AE96" s="25"/>
    </row>
    <row r="97" spans="1:31" hidden="1" outlineLevel="1" x14ac:dyDescent="0.25">
      <c r="A97" s="515"/>
      <c r="B97" s="74" t="str">
        <f>'2. Tulud-kulud projektiga'!B96</f>
        <v>Kulu 9</v>
      </c>
      <c r="C97" s="75" t="s">
        <v>3</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24"/>
      <c r="AD97" s="24"/>
      <c r="AE97" s="25"/>
    </row>
    <row r="98" spans="1:31" hidden="1" outlineLevel="1" x14ac:dyDescent="0.25">
      <c r="A98" s="516"/>
      <c r="B98" s="74" t="str">
        <f>'2. Tulud-kulud projektiga'!B97</f>
        <v>Kulu 10</v>
      </c>
      <c r="C98" s="75" t="s">
        <v>3</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24"/>
      <c r="AD98" s="24"/>
      <c r="AE98" s="25"/>
    </row>
    <row r="99" spans="1:31" s="2" customFormat="1" collapsed="1" x14ac:dyDescent="0.25">
      <c r="A99" s="505" t="s">
        <v>172</v>
      </c>
      <c r="B99" s="506"/>
      <c r="C99" s="81"/>
      <c r="D99" s="82">
        <f t="shared" ref="D99:S99" si="35">SUM(D89:D98)</f>
        <v>0</v>
      </c>
      <c r="E99" s="82">
        <f t="shared" si="35"/>
        <v>0</v>
      </c>
      <c r="F99" s="82">
        <f t="shared" si="35"/>
        <v>0</v>
      </c>
      <c r="G99" s="82">
        <f t="shared" si="35"/>
        <v>0</v>
      </c>
      <c r="H99" s="82">
        <f t="shared" si="35"/>
        <v>0</v>
      </c>
      <c r="I99" s="82">
        <f t="shared" si="35"/>
        <v>0</v>
      </c>
      <c r="J99" s="82">
        <f t="shared" si="35"/>
        <v>0</v>
      </c>
      <c r="K99" s="82">
        <f t="shared" si="35"/>
        <v>0</v>
      </c>
      <c r="L99" s="82">
        <f t="shared" si="35"/>
        <v>0</v>
      </c>
      <c r="M99" s="82">
        <f t="shared" si="35"/>
        <v>0</v>
      </c>
      <c r="N99" s="82">
        <f t="shared" si="35"/>
        <v>0</v>
      </c>
      <c r="O99" s="82">
        <f t="shared" si="35"/>
        <v>0</v>
      </c>
      <c r="P99" s="82">
        <f t="shared" si="35"/>
        <v>0</v>
      </c>
      <c r="Q99" s="82">
        <f t="shared" si="35"/>
        <v>0</v>
      </c>
      <c r="R99" s="82">
        <f t="shared" si="35"/>
        <v>0</v>
      </c>
      <c r="S99" s="82">
        <f t="shared" si="35"/>
        <v>0</v>
      </c>
      <c r="T99" s="82">
        <f t="shared" ref="T99:AB99" si="36">SUM(T89:T98)</f>
        <v>0</v>
      </c>
      <c r="U99" s="82">
        <f t="shared" si="36"/>
        <v>0</v>
      </c>
      <c r="V99" s="82">
        <f t="shared" si="36"/>
        <v>0</v>
      </c>
      <c r="W99" s="82">
        <f t="shared" si="36"/>
        <v>0</v>
      </c>
      <c r="X99" s="82">
        <f t="shared" si="36"/>
        <v>0</v>
      </c>
      <c r="Y99" s="82">
        <f t="shared" si="36"/>
        <v>0</v>
      </c>
      <c r="Z99" s="82">
        <f t="shared" si="36"/>
        <v>0</v>
      </c>
      <c r="AA99" s="82">
        <f t="shared" si="36"/>
        <v>0</v>
      </c>
      <c r="AB99" s="82">
        <f t="shared" si="36"/>
        <v>0</v>
      </c>
      <c r="AC99" s="31"/>
      <c r="AD99" s="31"/>
      <c r="AE99" s="32"/>
    </row>
    <row r="100" spans="1:31" ht="4.5" customHeight="1" x14ac:dyDescent="0.25">
      <c r="A100" s="4"/>
      <c r="B100" s="39"/>
      <c r="C100" s="9"/>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7"/>
      <c r="AC100" s="24"/>
      <c r="AD100" s="24"/>
      <c r="AE100" s="25"/>
    </row>
    <row r="101" spans="1:31" ht="16.5" customHeight="1" x14ac:dyDescent="0.25">
      <c r="A101" s="514" t="str">
        <f>'1.1. Uue projekti kulud'!A29</f>
        <v>Tegevusvaldkond 2</v>
      </c>
      <c r="B101" s="74" t="str">
        <f>'2. Tulud-kulud projektiga'!B100</f>
        <v>Kulu 1</v>
      </c>
      <c r="C101" s="75" t="s">
        <v>3</v>
      </c>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24"/>
      <c r="AD101" s="24"/>
      <c r="AE101" s="25"/>
    </row>
    <row r="102" spans="1:31" ht="16.5" customHeight="1" x14ac:dyDescent="0.25">
      <c r="A102" s="515"/>
      <c r="B102" s="74" t="str">
        <f>'2. Tulud-kulud projektiga'!B101</f>
        <v>Kulu 2</v>
      </c>
      <c r="C102" s="75" t="s">
        <v>3</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24"/>
      <c r="AD102" s="24"/>
      <c r="AE102" s="25"/>
    </row>
    <row r="103" spans="1:31" ht="16.5" customHeight="1" x14ac:dyDescent="0.25">
      <c r="A103" s="515"/>
      <c r="B103" s="74" t="str">
        <f>'2. Tulud-kulud projektiga'!B102</f>
        <v>Kulu 3</v>
      </c>
      <c r="C103" s="75" t="s">
        <v>3</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24"/>
      <c r="AD103" s="24"/>
      <c r="AE103" s="25"/>
    </row>
    <row r="104" spans="1:31" ht="16.5" customHeight="1" x14ac:dyDescent="0.25">
      <c r="A104" s="515"/>
      <c r="B104" s="74" t="str">
        <f>'2. Tulud-kulud projektiga'!B103</f>
        <v>Kulu 4</v>
      </c>
      <c r="C104" s="75" t="s">
        <v>3</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24"/>
      <c r="AD104" s="24"/>
      <c r="AE104" s="25"/>
    </row>
    <row r="105" spans="1:31" ht="16.5" customHeight="1" x14ac:dyDescent="0.25">
      <c r="A105" s="515"/>
      <c r="B105" s="74" t="str">
        <f>'2. Tulud-kulud projektiga'!B104</f>
        <v>Kulu 5</v>
      </c>
      <c r="C105" s="75" t="s">
        <v>3</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24"/>
      <c r="AD105" s="24"/>
      <c r="AE105" s="25"/>
    </row>
    <row r="106" spans="1:31" ht="16.5" hidden="1" customHeight="1" outlineLevel="1" x14ac:dyDescent="0.25">
      <c r="A106" s="515"/>
      <c r="B106" s="74" t="str">
        <f>'2. Tulud-kulud projektiga'!B105</f>
        <v>Kulu 6</v>
      </c>
      <c r="C106" s="75" t="s">
        <v>3</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24"/>
      <c r="AD106" s="24"/>
      <c r="AE106" s="25"/>
    </row>
    <row r="107" spans="1:31" ht="16.5" hidden="1" customHeight="1" outlineLevel="1" x14ac:dyDescent="0.25">
      <c r="A107" s="515"/>
      <c r="B107" s="74" t="str">
        <f>'2. Tulud-kulud projektiga'!B106</f>
        <v>Kulu 7</v>
      </c>
      <c r="C107" s="75" t="s">
        <v>3</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24"/>
      <c r="AD107" s="24"/>
      <c r="AE107" s="25"/>
    </row>
    <row r="108" spans="1:31" ht="16.5" hidden="1" customHeight="1" outlineLevel="1" x14ac:dyDescent="0.25">
      <c r="A108" s="515"/>
      <c r="B108" s="74" t="str">
        <f>'2. Tulud-kulud projektiga'!B107</f>
        <v>Kulu 8</v>
      </c>
      <c r="C108" s="75" t="s">
        <v>3</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24"/>
      <c r="AD108" s="24"/>
      <c r="AE108" s="25"/>
    </row>
    <row r="109" spans="1:31" ht="16.5" hidden="1" customHeight="1" outlineLevel="1" x14ac:dyDescent="0.25">
      <c r="A109" s="515"/>
      <c r="B109" s="74" t="str">
        <f>'2. Tulud-kulud projektiga'!B108</f>
        <v>Kulu 9</v>
      </c>
      <c r="C109" s="75" t="s">
        <v>3</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24"/>
      <c r="AD109" s="24"/>
      <c r="AE109" s="25"/>
    </row>
    <row r="110" spans="1:31" ht="16.5" hidden="1" customHeight="1" outlineLevel="1" x14ac:dyDescent="0.25">
      <c r="A110" s="516"/>
      <c r="B110" s="74" t="str">
        <f>'2. Tulud-kulud projektiga'!B109</f>
        <v>Kulu 10</v>
      </c>
      <c r="C110" s="75" t="s">
        <v>3</v>
      </c>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24"/>
      <c r="AD110" s="24"/>
      <c r="AE110" s="25"/>
    </row>
    <row r="111" spans="1:31" ht="16.5" customHeight="1" collapsed="1" x14ac:dyDescent="0.25">
      <c r="A111" s="505" t="s">
        <v>172</v>
      </c>
      <c r="B111" s="506"/>
      <c r="C111" s="81"/>
      <c r="D111" s="82">
        <f t="shared" ref="D111:AB111" si="37">SUM(D101:D110)</f>
        <v>0</v>
      </c>
      <c r="E111" s="82">
        <f t="shared" si="37"/>
        <v>0</v>
      </c>
      <c r="F111" s="82">
        <f t="shared" si="37"/>
        <v>0</v>
      </c>
      <c r="G111" s="82">
        <f t="shared" si="37"/>
        <v>0</v>
      </c>
      <c r="H111" s="82">
        <f t="shared" si="37"/>
        <v>0</v>
      </c>
      <c r="I111" s="82">
        <f t="shared" si="37"/>
        <v>0</v>
      </c>
      <c r="J111" s="82">
        <f t="shared" si="37"/>
        <v>0</v>
      </c>
      <c r="K111" s="82">
        <f t="shared" si="37"/>
        <v>0</v>
      </c>
      <c r="L111" s="82">
        <f t="shared" si="37"/>
        <v>0</v>
      </c>
      <c r="M111" s="82">
        <f t="shared" si="37"/>
        <v>0</v>
      </c>
      <c r="N111" s="82">
        <f t="shared" si="37"/>
        <v>0</v>
      </c>
      <c r="O111" s="82">
        <f t="shared" si="37"/>
        <v>0</v>
      </c>
      <c r="P111" s="82">
        <f t="shared" si="37"/>
        <v>0</v>
      </c>
      <c r="Q111" s="82">
        <f t="shared" si="37"/>
        <v>0</v>
      </c>
      <c r="R111" s="82">
        <f t="shared" si="37"/>
        <v>0</v>
      </c>
      <c r="S111" s="82">
        <f t="shared" si="37"/>
        <v>0</v>
      </c>
      <c r="T111" s="82">
        <f t="shared" si="37"/>
        <v>0</v>
      </c>
      <c r="U111" s="82">
        <f t="shared" si="37"/>
        <v>0</v>
      </c>
      <c r="V111" s="82">
        <f t="shared" si="37"/>
        <v>0</v>
      </c>
      <c r="W111" s="82">
        <f t="shared" si="37"/>
        <v>0</v>
      </c>
      <c r="X111" s="82">
        <f t="shared" si="37"/>
        <v>0</v>
      </c>
      <c r="Y111" s="82">
        <f t="shared" si="37"/>
        <v>0</v>
      </c>
      <c r="Z111" s="82">
        <f t="shared" si="37"/>
        <v>0</v>
      </c>
      <c r="AA111" s="82">
        <f t="shared" si="37"/>
        <v>0</v>
      </c>
      <c r="AB111" s="82">
        <f t="shared" si="37"/>
        <v>0</v>
      </c>
      <c r="AC111" s="24"/>
      <c r="AD111" s="24"/>
      <c r="AE111" s="25"/>
    </row>
    <row r="112" spans="1:31" ht="4.5" customHeight="1" x14ac:dyDescent="0.25">
      <c r="A112" s="4"/>
      <c r="B112" s="39"/>
      <c r="C112" s="9"/>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7"/>
      <c r="AC112" s="24"/>
      <c r="AD112" s="24"/>
      <c r="AE112" s="25"/>
    </row>
    <row r="113" spans="1:31" ht="16.5" customHeight="1" x14ac:dyDescent="0.25">
      <c r="A113" s="514" t="str">
        <f>'1.1. Uue projekti kulud'!A38</f>
        <v>Tegevusvaldkond 3</v>
      </c>
      <c r="B113" s="74" t="str">
        <f>'2. Tulud-kulud projektiga'!B112</f>
        <v>Kulu 1</v>
      </c>
      <c r="C113" s="75" t="s">
        <v>3</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24"/>
      <c r="AD113" s="24"/>
      <c r="AE113" s="25"/>
    </row>
    <row r="114" spans="1:31" ht="16.5" customHeight="1" x14ac:dyDescent="0.25">
      <c r="A114" s="515"/>
      <c r="B114" s="74" t="str">
        <f>'2. Tulud-kulud projektiga'!B113</f>
        <v>Kulu 2</v>
      </c>
      <c r="C114" s="75" t="s">
        <v>3</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24"/>
      <c r="AD114" s="24"/>
      <c r="AE114" s="25"/>
    </row>
    <row r="115" spans="1:31" ht="16.5" customHeight="1" x14ac:dyDescent="0.25">
      <c r="A115" s="515"/>
      <c r="B115" s="74" t="str">
        <f>'2. Tulud-kulud projektiga'!B114</f>
        <v>Kulu 3</v>
      </c>
      <c r="C115" s="75" t="s">
        <v>3</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24"/>
      <c r="AD115" s="24"/>
      <c r="AE115" s="25"/>
    </row>
    <row r="116" spans="1:31" ht="16.5" customHeight="1" x14ac:dyDescent="0.25">
      <c r="A116" s="515"/>
      <c r="B116" s="74" t="str">
        <f>'2. Tulud-kulud projektiga'!B115</f>
        <v>Kulu 4</v>
      </c>
      <c r="C116" s="75" t="s">
        <v>3</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24"/>
      <c r="AD116" s="24"/>
      <c r="AE116" s="25"/>
    </row>
    <row r="117" spans="1:31" ht="16.5" customHeight="1" x14ac:dyDescent="0.25">
      <c r="A117" s="515"/>
      <c r="B117" s="74" t="str">
        <f>'2. Tulud-kulud projektiga'!B116</f>
        <v>Kulu 5</v>
      </c>
      <c r="C117" s="75" t="s">
        <v>3</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24"/>
      <c r="AD117" s="24"/>
      <c r="AE117" s="25"/>
    </row>
    <row r="118" spans="1:31" ht="16.5" hidden="1" customHeight="1" outlineLevel="1" x14ac:dyDescent="0.25">
      <c r="A118" s="515"/>
      <c r="B118" s="74" t="str">
        <f>'2. Tulud-kulud projektiga'!B117</f>
        <v>Kulu 6</v>
      </c>
      <c r="C118" s="75" t="s">
        <v>3</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24"/>
      <c r="AD118" s="24"/>
      <c r="AE118" s="25"/>
    </row>
    <row r="119" spans="1:31" ht="16.5" hidden="1" customHeight="1" outlineLevel="1" x14ac:dyDescent="0.25">
      <c r="A119" s="515"/>
      <c r="B119" s="74" t="str">
        <f>'2. Tulud-kulud projektiga'!B118</f>
        <v>Kulu 7</v>
      </c>
      <c r="C119" s="75" t="s">
        <v>3</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24"/>
      <c r="AD119" s="24"/>
      <c r="AE119" s="25"/>
    </row>
    <row r="120" spans="1:31" ht="16.5" hidden="1" customHeight="1" outlineLevel="1" x14ac:dyDescent="0.25">
      <c r="A120" s="515"/>
      <c r="B120" s="74" t="str">
        <f>'2. Tulud-kulud projektiga'!B119</f>
        <v>Kulu 8</v>
      </c>
      <c r="C120" s="75" t="s">
        <v>3</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24"/>
      <c r="AD120" s="24"/>
      <c r="AE120" s="25"/>
    </row>
    <row r="121" spans="1:31" ht="16.5" hidden="1" customHeight="1" outlineLevel="1" x14ac:dyDescent="0.25">
      <c r="A121" s="515"/>
      <c r="B121" s="74" t="str">
        <f>'2. Tulud-kulud projektiga'!B120</f>
        <v>Kulu 9</v>
      </c>
      <c r="C121" s="75" t="s">
        <v>3</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24"/>
      <c r="AD121" s="24"/>
      <c r="AE121" s="25"/>
    </row>
    <row r="122" spans="1:31" ht="16.5" hidden="1" customHeight="1" outlineLevel="1" x14ac:dyDescent="0.25">
      <c r="A122" s="516"/>
      <c r="B122" s="74" t="str">
        <f>'2. Tulud-kulud projektiga'!B121</f>
        <v>Kulu 10</v>
      </c>
      <c r="C122" s="75" t="s">
        <v>3</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24"/>
      <c r="AD122" s="24"/>
      <c r="AE122" s="25"/>
    </row>
    <row r="123" spans="1:31" ht="16.5" customHeight="1" collapsed="1" x14ac:dyDescent="0.25">
      <c r="A123" s="505" t="s">
        <v>172</v>
      </c>
      <c r="B123" s="506"/>
      <c r="C123" s="81"/>
      <c r="D123" s="82">
        <f t="shared" ref="D123:AB123" si="38">SUM(D113:D122)</f>
        <v>0</v>
      </c>
      <c r="E123" s="82">
        <f t="shared" si="38"/>
        <v>0</v>
      </c>
      <c r="F123" s="82">
        <f t="shared" si="38"/>
        <v>0</v>
      </c>
      <c r="G123" s="82">
        <f t="shared" si="38"/>
        <v>0</v>
      </c>
      <c r="H123" s="82">
        <f t="shared" si="38"/>
        <v>0</v>
      </c>
      <c r="I123" s="82">
        <f t="shared" si="38"/>
        <v>0</v>
      </c>
      <c r="J123" s="82">
        <f t="shared" si="38"/>
        <v>0</v>
      </c>
      <c r="K123" s="82">
        <f t="shared" si="38"/>
        <v>0</v>
      </c>
      <c r="L123" s="82">
        <f t="shared" si="38"/>
        <v>0</v>
      </c>
      <c r="M123" s="82">
        <f t="shared" si="38"/>
        <v>0</v>
      </c>
      <c r="N123" s="82">
        <f t="shared" si="38"/>
        <v>0</v>
      </c>
      <c r="O123" s="82">
        <f t="shared" si="38"/>
        <v>0</v>
      </c>
      <c r="P123" s="82">
        <f t="shared" si="38"/>
        <v>0</v>
      </c>
      <c r="Q123" s="82">
        <f t="shared" si="38"/>
        <v>0</v>
      </c>
      <c r="R123" s="82">
        <f t="shared" si="38"/>
        <v>0</v>
      </c>
      <c r="S123" s="82">
        <f t="shared" si="38"/>
        <v>0</v>
      </c>
      <c r="T123" s="82">
        <f t="shared" si="38"/>
        <v>0</v>
      </c>
      <c r="U123" s="82">
        <f t="shared" si="38"/>
        <v>0</v>
      </c>
      <c r="V123" s="82">
        <f t="shared" si="38"/>
        <v>0</v>
      </c>
      <c r="W123" s="82">
        <f t="shared" si="38"/>
        <v>0</v>
      </c>
      <c r="X123" s="82">
        <f t="shared" si="38"/>
        <v>0</v>
      </c>
      <c r="Y123" s="82">
        <f t="shared" si="38"/>
        <v>0</v>
      </c>
      <c r="Z123" s="82">
        <f t="shared" si="38"/>
        <v>0</v>
      </c>
      <c r="AA123" s="82">
        <f t="shared" si="38"/>
        <v>0</v>
      </c>
      <c r="AB123" s="82">
        <f t="shared" si="38"/>
        <v>0</v>
      </c>
      <c r="AC123" s="24"/>
      <c r="AD123" s="24"/>
      <c r="AE123" s="25"/>
    </row>
    <row r="124" spans="1:31" ht="4.5" customHeight="1" x14ac:dyDescent="0.25">
      <c r="A124" s="4"/>
      <c r="B124" s="39"/>
      <c r="C124" s="9"/>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7"/>
      <c r="AC124" s="24"/>
      <c r="AD124" s="24"/>
      <c r="AE124" s="25"/>
    </row>
    <row r="125" spans="1:31" ht="16.5" customHeight="1" x14ac:dyDescent="0.25">
      <c r="A125" s="514" t="str">
        <f>'1.1. Uue projekti kulud'!A47</f>
        <v>Tegevusvaldkond 4</v>
      </c>
      <c r="B125" s="74" t="str">
        <f>'2. Tulud-kulud projektiga'!B124</f>
        <v>Kulu 1</v>
      </c>
      <c r="C125" s="75" t="s">
        <v>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24"/>
      <c r="AD125" s="24"/>
      <c r="AE125" s="25"/>
    </row>
    <row r="126" spans="1:31" ht="16.5" customHeight="1" x14ac:dyDescent="0.25">
      <c r="A126" s="515"/>
      <c r="B126" s="74" t="str">
        <f>'2. Tulud-kulud projektiga'!B125</f>
        <v>Kulu 2</v>
      </c>
      <c r="C126" s="75" t="s">
        <v>3</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24"/>
      <c r="AD126" s="24"/>
      <c r="AE126" s="25"/>
    </row>
    <row r="127" spans="1:31" ht="16.5" customHeight="1" x14ac:dyDescent="0.25">
      <c r="A127" s="515"/>
      <c r="B127" s="74" t="str">
        <f>'2. Tulud-kulud projektiga'!B126</f>
        <v>Kulu 3</v>
      </c>
      <c r="C127" s="75" t="s">
        <v>3</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24"/>
      <c r="AD127" s="24"/>
      <c r="AE127" s="25"/>
    </row>
    <row r="128" spans="1:31" ht="16.5" customHeight="1" x14ac:dyDescent="0.25">
      <c r="A128" s="515"/>
      <c r="B128" s="74" t="str">
        <f>'2. Tulud-kulud projektiga'!B127</f>
        <v>Kulu 4</v>
      </c>
      <c r="C128" s="75" t="s">
        <v>3</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24"/>
      <c r="AD128" s="24"/>
      <c r="AE128" s="25"/>
    </row>
    <row r="129" spans="1:31" ht="16.5" customHeight="1" x14ac:dyDescent="0.25">
      <c r="A129" s="515"/>
      <c r="B129" s="74" t="str">
        <f>'2. Tulud-kulud projektiga'!B128</f>
        <v>Kulu 5</v>
      </c>
      <c r="C129" s="75" t="s">
        <v>3</v>
      </c>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24"/>
      <c r="AD129" s="24"/>
      <c r="AE129" s="25"/>
    </row>
    <row r="130" spans="1:31" ht="16.5" hidden="1" customHeight="1" outlineLevel="1" x14ac:dyDescent="0.25">
      <c r="A130" s="515"/>
      <c r="B130" s="74" t="str">
        <f>'2. Tulud-kulud projektiga'!B129</f>
        <v>Kulu 6</v>
      </c>
      <c r="C130" s="75" t="s">
        <v>3</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24"/>
      <c r="AD130" s="24"/>
      <c r="AE130" s="25"/>
    </row>
    <row r="131" spans="1:31" ht="16.5" hidden="1" customHeight="1" outlineLevel="1" x14ac:dyDescent="0.25">
      <c r="A131" s="515"/>
      <c r="B131" s="74" t="str">
        <f>'2. Tulud-kulud projektiga'!B130</f>
        <v>Kulu 7</v>
      </c>
      <c r="C131" s="75" t="s">
        <v>3</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24"/>
      <c r="AD131" s="24"/>
      <c r="AE131" s="25"/>
    </row>
    <row r="132" spans="1:31" ht="16.5" hidden="1" customHeight="1" outlineLevel="1" x14ac:dyDescent="0.25">
      <c r="A132" s="515"/>
      <c r="B132" s="74" t="str">
        <f>'2. Tulud-kulud projektiga'!B131</f>
        <v>Kulu 8</v>
      </c>
      <c r="C132" s="75" t="s">
        <v>3</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24"/>
      <c r="AD132" s="24"/>
      <c r="AE132" s="25"/>
    </row>
    <row r="133" spans="1:31" ht="16.5" hidden="1" customHeight="1" outlineLevel="1" x14ac:dyDescent="0.25">
      <c r="A133" s="515"/>
      <c r="B133" s="74" t="str">
        <f>'2. Tulud-kulud projektiga'!B132</f>
        <v>Kulu 9</v>
      </c>
      <c r="C133" s="75" t="s">
        <v>3</v>
      </c>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24"/>
      <c r="AD133" s="24"/>
      <c r="AE133" s="25"/>
    </row>
    <row r="134" spans="1:31" ht="16.5" hidden="1" customHeight="1" outlineLevel="1" x14ac:dyDescent="0.25">
      <c r="A134" s="516"/>
      <c r="B134" s="74" t="str">
        <f>'2. Tulud-kulud projektiga'!B133</f>
        <v>Kulu 10</v>
      </c>
      <c r="C134" s="75" t="s">
        <v>3</v>
      </c>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24"/>
      <c r="AD134" s="24"/>
      <c r="AE134" s="25"/>
    </row>
    <row r="135" spans="1:31" ht="16.5" customHeight="1" collapsed="1" x14ac:dyDescent="0.25">
      <c r="A135" s="505" t="s">
        <v>172</v>
      </c>
      <c r="B135" s="506"/>
      <c r="C135" s="81"/>
      <c r="D135" s="82">
        <f t="shared" ref="D135:AB135" si="39">SUM(D125:D134)</f>
        <v>0</v>
      </c>
      <c r="E135" s="82">
        <f t="shared" si="39"/>
        <v>0</v>
      </c>
      <c r="F135" s="82">
        <f t="shared" si="39"/>
        <v>0</v>
      </c>
      <c r="G135" s="82">
        <f t="shared" si="39"/>
        <v>0</v>
      </c>
      <c r="H135" s="82">
        <f t="shared" si="39"/>
        <v>0</v>
      </c>
      <c r="I135" s="82">
        <f t="shared" si="39"/>
        <v>0</v>
      </c>
      <c r="J135" s="82">
        <f t="shared" si="39"/>
        <v>0</v>
      </c>
      <c r="K135" s="82">
        <f t="shared" si="39"/>
        <v>0</v>
      </c>
      <c r="L135" s="82">
        <f t="shared" si="39"/>
        <v>0</v>
      </c>
      <c r="M135" s="82">
        <f t="shared" si="39"/>
        <v>0</v>
      </c>
      <c r="N135" s="82">
        <f t="shared" si="39"/>
        <v>0</v>
      </c>
      <c r="O135" s="82">
        <f t="shared" si="39"/>
        <v>0</v>
      </c>
      <c r="P135" s="82">
        <f t="shared" si="39"/>
        <v>0</v>
      </c>
      <c r="Q135" s="82">
        <f t="shared" si="39"/>
        <v>0</v>
      </c>
      <c r="R135" s="82">
        <f t="shared" si="39"/>
        <v>0</v>
      </c>
      <c r="S135" s="82">
        <f t="shared" si="39"/>
        <v>0</v>
      </c>
      <c r="T135" s="82">
        <f t="shared" si="39"/>
        <v>0</v>
      </c>
      <c r="U135" s="82">
        <f t="shared" si="39"/>
        <v>0</v>
      </c>
      <c r="V135" s="82">
        <f t="shared" si="39"/>
        <v>0</v>
      </c>
      <c r="W135" s="82">
        <f t="shared" si="39"/>
        <v>0</v>
      </c>
      <c r="X135" s="82">
        <f t="shared" si="39"/>
        <v>0</v>
      </c>
      <c r="Y135" s="82">
        <f t="shared" si="39"/>
        <v>0</v>
      </c>
      <c r="Z135" s="82">
        <f t="shared" si="39"/>
        <v>0</v>
      </c>
      <c r="AA135" s="82">
        <f t="shared" si="39"/>
        <v>0</v>
      </c>
      <c r="AB135" s="82">
        <f t="shared" si="39"/>
        <v>0</v>
      </c>
      <c r="AC135" s="24"/>
      <c r="AD135" s="24"/>
      <c r="AE135" s="25"/>
    </row>
    <row r="136" spans="1:31" ht="4.5" customHeight="1" x14ac:dyDescent="0.25">
      <c r="A136" s="4"/>
      <c r="B136" s="39"/>
      <c r="C136" s="9"/>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7"/>
      <c r="AC136" s="24"/>
      <c r="AD136" s="24"/>
      <c r="AE136" s="25"/>
    </row>
    <row r="137" spans="1:31" ht="16.5" customHeight="1" x14ac:dyDescent="0.25">
      <c r="A137" s="514" t="str">
        <f>'1.1. Uue projekti kulud'!A56</f>
        <v>Tegevusvaldkond 5</v>
      </c>
      <c r="B137" s="74" t="str">
        <f>'2. Tulud-kulud projektiga'!B136</f>
        <v>Kulu 1</v>
      </c>
      <c r="C137" s="75" t="s">
        <v>3</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24"/>
      <c r="AD137" s="24"/>
      <c r="AE137" s="25"/>
    </row>
    <row r="138" spans="1:31" ht="16.5" customHeight="1" x14ac:dyDescent="0.25">
      <c r="A138" s="515"/>
      <c r="B138" s="74" t="str">
        <f>'2. Tulud-kulud projektiga'!B137</f>
        <v>Kulu 2</v>
      </c>
      <c r="C138" s="75" t="s">
        <v>3</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24"/>
      <c r="AD138" s="24"/>
      <c r="AE138" s="25"/>
    </row>
    <row r="139" spans="1:31" ht="16.5" customHeight="1" x14ac:dyDescent="0.25">
      <c r="A139" s="515"/>
      <c r="B139" s="74" t="str">
        <f>'2. Tulud-kulud projektiga'!B138</f>
        <v>Kulu 3</v>
      </c>
      <c r="C139" s="75" t="s">
        <v>3</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24"/>
      <c r="AD139" s="24"/>
      <c r="AE139" s="25"/>
    </row>
    <row r="140" spans="1:31" ht="16.5" customHeight="1" x14ac:dyDescent="0.25">
      <c r="A140" s="515"/>
      <c r="B140" s="74" t="str">
        <f>'2. Tulud-kulud projektiga'!B139</f>
        <v>Kulu 4</v>
      </c>
      <c r="C140" s="75" t="s">
        <v>3</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24"/>
      <c r="AD140" s="24"/>
      <c r="AE140" s="25"/>
    </row>
    <row r="141" spans="1:31" ht="16.5" customHeight="1" x14ac:dyDescent="0.25">
      <c r="A141" s="515"/>
      <c r="B141" s="74" t="str">
        <f>'2. Tulud-kulud projektiga'!B140</f>
        <v>Kulu 5</v>
      </c>
      <c r="C141" s="75" t="s">
        <v>3</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24"/>
      <c r="AD141" s="24"/>
      <c r="AE141" s="25"/>
    </row>
    <row r="142" spans="1:31" ht="16.5" hidden="1" customHeight="1" outlineLevel="1" x14ac:dyDescent="0.25">
      <c r="A142" s="515"/>
      <c r="B142" s="74" t="str">
        <f>'2. Tulud-kulud projektiga'!B141</f>
        <v>Kulu 6</v>
      </c>
      <c r="C142" s="75" t="s">
        <v>3</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24"/>
      <c r="AD142" s="24"/>
      <c r="AE142" s="25"/>
    </row>
    <row r="143" spans="1:31" ht="16.5" hidden="1" customHeight="1" outlineLevel="1" x14ac:dyDescent="0.25">
      <c r="A143" s="515"/>
      <c r="B143" s="74" t="str">
        <f>'2. Tulud-kulud projektiga'!B142</f>
        <v>Kulu 7</v>
      </c>
      <c r="C143" s="75" t="s">
        <v>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24"/>
      <c r="AD143" s="24"/>
      <c r="AE143" s="25"/>
    </row>
    <row r="144" spans="1:31" ht="16.5" hidden="1" customHeight="1" outlineLevel="1" x14ac:dyDescent="0.25">
      <c r="A144" s="515"/>
      <c r="B144" s="74" t="str">
        <f>'2. Tulud-kulud projektiga'!B143</f>
        <v>Kulu 8</v>
      </c>
      <c r="C144" s="75" t="s">
        <v>3</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24"/>
      <c r="AD144" s="24"/>
      <c r="AE144" s="25"/>
    </row>
    <row r="145" spans="1:31" ht="16.5" hidden="1" customHeight="1" outlineLevel="1" x14ac:dyDescent="0.25">
      <c r="A145" s="515"/>
      <c r="B145" s="74" t="str">
        <f>'2. Tulud-kulud projektiga'!B144</f>
        <v>Kulu 9</v>
      </c>
      <c r="C145" s="75" t="s">
        <v>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24"/>
      <c r="AD145" s="24"/>
      <c r="AE145" s="25"/>
    </row>
    <row r="146" spans="1:31" ht="16.5" hidden="1" customHeight="1" outlineLevel="1" x14ac:dyDescent="0.25">
      <c r="A146" s="516"/>
      <c r="B146" s="74" t="str">
        <f>'2. Tulud-kulud projektiga'!B145</f>
        <v>Kulu 10</v>
      </c>
      <c r="C146" s="75" t="s">
        <v>3</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24"/>
      <c r="AD146" s="24"/>
      <c r="AE146" s="25"/>
    </row>
    <row r="147" spans="1:31" s="2" customFormat="1" collapsed="1" x14ac:dyDescent="0.25">
      <c r="A147" s="505" t="s">
        <v>172</v>
      </c>
      <c r="B147" s="506"/>
      <c r="C147" s="83" t="s">
        <v>3</v>
      </c>
      <c r="D147" s="82">
        <f t="shared" ref="D147:S147" si="40">SUM(D137:D146)</f>
        <v>0</v>
      </c>
      <c r="E147" s="82">
        <f t="shared" si="40"/>
        <v>0</v>
      </c>
      <c r="F147" s="82">
        <f t="shared" si="40"/>
        <v>0</v>
      </c>
      <c r="G147" s="82">
        <f t="shared" si="40"/>
        <v>0</v>
      </c>
      <c r="H147" s="82">
        <f t="shared" si="40"/>
        <v>0</v>
      </c>
      <c r="I147" s="82">
        <f t="shared" si="40"/>
        <v>0</v>
      </c>
      <c r="J147" s="82">
        <f t="shared" si="40"/>
        <v>0</v>
      </c>
      <c r="K147" s="82">
        <f t="shared" si="40"/>
        <v>0</v>
      </c>
      <c r="L147" s="82">
        <f t="shared" si="40"/>
        <v>0</v>
      </c>
      <c r="M147" s="82">
        <f t="shared" si="40"/>
        <v>0</v>
      </c>
      <c r="N147" s="82">
        <f t="shared" si="40"/>
        <v>0</v>
      </c>
      <c r="O147" s="82">
        <f t="shared" si="40"/>
        <v>0</v>
      </c>
      <c r="P147" s="82">
        <f t="shared" si="40"/>
        <v>0</v>
      </c>
      <c r="Q147" s="82">
        <f t="shared" si="40"/>
        <v>0</v>
      </c>
      <c r="R147" s="82">
        <f t="shared" si="40"/>
        <v>0</v>
      </c>
      <c r="S147" s="82">
        <f t="shared" si="40"/>
        <v>0</v>
      </c>
      <c r="T147" s="82">
        <f t="shared" ref="T147:AB147" si="41">SUM(T137:T146)</f>
        <v>0</v>
      </c>
      <c r="U147" s="82">
        <f t="shared" si="41"/>
        <v>0</v>
      </c>
      <c r="V147" s="82">
        <f t="shared" si="41"/>
        <v>0</v>
      </c>
      <c r="W147" s="82">
        <f t="shared" si="41"/>
        <v>0</v>
      </c>
      <c r="X147" s="82">
        <f t="shared" si="41"/>
        <v>0</v>
      </c>
      <c r="Y147" s="82">
        <f t="shared" si="41"/>
        <v>0</v>
      </c>
      <c r="Z147" s="82">
        <f t="shared" si="41"/>
        <v>0</v>
      </c>
      <c r="AA147" s="82">
        <f t="shared" si="41"/>
        <v>0</v>
      </c>
      <c r="AB147" s="82">
        <f t="shared" si="41"/>
        <v>0</v>
      </c>
      <c r="AC147" s="31"/>
      <c r="AD147" s="31"/>
      <c r="AE147" s="32"/>
    </row>
    <row r="148" spans="1:31" ht="4.5" customHeight="1" x14ac:dyDescent="0.25">
      <c r="A148" s="4"/>
      <c r="B148" s="39"/>
      <c r="C148" s="9"/>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7"/>
      <c r="AC148" s="24"/>
      <c r="AD148" s="24"/>
      <c r="AE148" s="25"/>
    </row>
    <row r="149" spans="1:31" s="3" customFormat="1" ht="19.5" customHeight="1" x14ac:dyDescent="0.25">
      <c r="A149" s="512" t="s">
        <v>42</v>
      </c>
      <c r="B149" s="513"/>
      <c r="C149" s="84" t="s">
        <v>3</v>
      </c>
      <c r="D149" s="80">
        <f>D73+D87+D99+D111+D123+D135+D147</f>
        <v>0</v>
      </c>
      <c r="E149" s="80">
        <f t="shared" ref="E149:AB149" si="42">E73+E87+E99+E111+E123+E135+E147</f>
        <v>0</v>
      </c>
      <c r="F149" s="80">
        <f t="shared" si="42"/>
        <v>0</v>
      </c>
      <c r="G149" s="80">
        <f t="shared" si="42"/>
        <v>0</v>
      </c>
      <c r="H149" s="80">
        <f t="shared" si="42"/>
        <v>0</v>
      </c>
      <c r="I149" s="80">
        <f t="shared" si="42"/>
        <v>0</v>
      </c>
      <c r="J149" s="80">
        <f t="shared" si="42"/>
        <v>0</v>
      </c>
      <c r="K149" s="80">
        <f t="shared" si="42"/>
        <v>0</v>
      </c>
      <c r="L149" s="80">
        <f t="shared" si="42"/>
        <v>0</v>
      </c>
      <c r="M149" s="80">
        <f t="shared" si="42"/>
        <v>0</v>
      </c>
      <c r="N149" s="80">
        <f t="shared" si="42"/>
        <v>0</v>
      </c>
      <c r="O149" s="80">
        <f t="shared" si="42"/>
        <v>0</v>
      </c>
      <c r="P149" s="80">
        <f t="shared" si="42"/>
        <v>0</v>
      </c>
      <c r="Q149" s="80">
        <f t="shared" si="42"/>
        <v>0</v>
      </c>
      <c r="R149" s="80">
        <f t="shared" si="42"/>
        <v>0</v>
      </c>
      <c r="S149" s="80">
        <f t="shared" si="42"/>
        <v>0</v>
      </c>
      <c r="T149" s="80">
        <f t="shared" si="42"/>
        <v>0</v>
      </c>
      <c r="U149" s="80">
        <f t="shared" si="42"/>
        <v>0</v>
      </c>
      <c r="V149" s="80">
        <f t="shared" si="42"/>
        <v>0</v>
      </c>
      <c r="W149" s="80">
        <f t="shared" si="42"/>
        <v>0</v>
      </c>
      <c r="X149" s="80">
        <f t="shared" si="42"/>
        <v>0</v>
      </c>
      <c r="Y149" s="80">
        <f t="shared" si="42"/>
        <v>0</v>
      </c>
      <c r="Z149" s="80">
        <f t="shared" si="42"/>
        <v>0</v>
      </c>
      <c r="AA149" s="80">
        <f t="shared" si="42"/>
        <v>0</v>
      </c>
      <c r="AB149" s="80">
        <f t="shared" si="42"/>
        <v>0</v>
      </c>
      <c r="AC149" s="16"/>
      <c r="AD149" s="16"/>
      <c r="AE149" s="6"/>
    </row>
    <row r="150" spans="1:31" ht="4.5" customHeight="1" x14ac:dyDescent="0.25">
      <c r="A150" s="4"/>
      <c r="B150" s="39"/>
      <c r="C150" s="9"/>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7"/>
      <c r="AC150" s="24"/>
      <c r="AD150" s="24"/>
      <c r="AE150" s="25"/>
    </row>
    <row r="151" spans="1:31" ht="23.25" customHeight="1" x14ac:dyDescent="0.25">
      <c r="A151" s="28"/>
      <c r="B151" s="43"/>
      <c r="C151" s="29"/>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24"/>
      <c r="AD151" s="24"/>
      <c r="AE151" s="25"/>
    </row>
    <row r="152" spans="1:31" s="3" customFormat="1" ht="21" customHeight="1" x14ac:dyDescent="0.25">
      <c r="A152" s="502" t="s">
        <v>43</v>
      </c>
      <c r="B152" s="503"/>
      <c r="C152" s="35" t="s">
        <v>3</v>
      </c>
      <c r="D152" s="20">
        <f t="shared" ref="D152:Z152" si="43">D53-D149</f>
        <v>0</v>
      </c>
      <c r="E152" s="20">
        <f t="shared" si="43"/>
        <v>0</v>
      </c>
      <c r="F152" s="20">
        <f t="shared" si="43"/>
        <v>0</v>
      </c>
      <c r="G152" s="20">
        <f t="shared" si="43"/>
        <v>0</v>
      </c>
      <c r="H152" s="20">
        <f t="shared" si="43"/>
        <v>0</v>
      </c>
      <c r="I152" s="20">
        <f t="shared" si="43"/>
        <v>0</v>
      </c>
      <c r="J152" s="20">
        <f t="shared" si="43"/>
        <v>0</v>
      </c>
      <c r="K152" s="20">
        <f t="shared" si="43"/>
        <v>0</v>
      </c>
      <c r="L152" s="20">
        <f t="shared" si="43"/>
        <v>0</v>
      </c>
      <c r="M152" s="20">
        <f t="shared" si="43"/>
        <v>0</v>
      </c>
      <c r="N152" s="20">
        <f t="shared" si="43"/>
        <v>0</v>
      </c>
      <c r="O152" s="20">
        <f t="shared" si="43"/>
        <v>0</v>
      </c>
      <c r="P152" s="20">
        <f t="shared" si="43"/>
        <v>0</v>
      </c>
      <c r="Q152" s="20">
        <f t="shared" si="43"/>
        <v>0</v>
      </c>
      <c r="R152" s="20">
        <f t="shared" si="43"/>
        <v>0</v>
      </c>
      <c r="S152" s="20">
        <f t="shared" si="43"/>
        <v>0</v>
      </c>
      <c r="T152" s="20">
        <f t="shared" si="43"/>
        <v>0</v>
      </c>
      <c r="U152" s="20">
        <f t="shared" si="43"/>
        <v>0</v>
      </c>
      <c r="V152" s="20">
        <f t="shared" si="43"/>
        <v>0</v>
      </c>
      <c r="W152" s="20">
        <f t="shared" si="43"/>
        <v>0</v>
      </c>
      <c r="X152" s="20">
        <f t="shared" si="43"/>
        <v>0</v>
      </c>
      <c r="Y152" s="20">
        <f t="shared" si="43"/>
        <v>0</v>
      </c>
      <c r="Z152" s="20">
        <f t="shared" si="43"/>
        <v>0</v>
      </c>
      <c r="AA152" s="20">
        <f t="shared" ref="AA152:AB152" si="44">AA53-AA149</f>
        <v>0</v>
      </c>
      <c r="AB152" s="20">
        <f t="shared" si="44"/>
        <v>0</v>
      </c>
      <c r="AC152" s="16"/>
      <c r="AD152" s="16"/>
      <c r="AE152" s="6"/>
    </row>
    <row r="153" spans="1:31" ht="4.5" customHeight="1" x14ac:dyDescent="0.25">
      <c r="A153" s="4"/>
      <c r="B153" s="39"/>
      <c r="C153" s="9"/>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7"/>
      <c r="AC153" s="24"/>
      <c r="AD153" s="24"/>
      <c r="AE153" s="25"/>
    </row>
    <row r="154" spans="1:31" x14ac:dyDescent="0.25">
      <c r="B154" s="38"/>
      <c r="C154" s="7"/>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5"/>
    </row>
    <row r="155" spans="1:31" ht="20.25" customHeight="1" x14ac:dyDescent="0.25">
      <c r="A155" s="502" t="s">
        <v>227</v>
      </c>
      <c r="B155" s="503"/>
      <c r="C155" s="35" t="s">
        <v>3</v>
      </c>
      <c r="D155" s="20">
        <f>D152</f>
        <v>0</v>
      </c>
      <c r="E155" s="20">
        <f>D155+E152</f>
        <v>0</v>
      </c>
      <c r="F155" s="20">
        <f t="shared" ref="F155:Z155" si="45">E155+F152</f>
        <v>0</v>
      </c>
      <c r="G155" s="20">
        <f t="shared" si="45"/>
        <v>0</v>
      </c>
      <c r="H155" s="20">
        <f t="shared" si="45"/>
        <v>0</v>
      </c>
      <c r="I155" s="20">
        <f t="shared" si="45"/>
        <v>0</v>
      </c>
      <c r="J155" s="20">
        <f t="shared" si="45"/>
        <v>0</v>
      </c>
      <c r="K155" s="20">
        <f t="shared" si="45"/>
        <v>0</v>
      </c>
      <c r="L155" s="20">
        <f t="shared" si="45"/>
        <v>0</v>
      </c>
      <c r="M155" s="20">
        <f t="shared" si="45"/>
        <v>0</v>
      </c>
      <c r="N155" s="20">
        <f t="shared" si="45"/>
        <v>0</v>
      </c>
      <c r="O155" s="20">
        <f t="shared" si="45"/>
        <v>0</v>
      </c>
      <c r="P155" s="20">
        <f t="shared" si="45"/>
        <v>0</v>
      </c>
      <c r="Q155" s="20">
        <f t="shared" si="45"/>
        <v>0</v>
      </c>
      <c r="R155" s="20">
        <f t="shared" si="45"/>
        <v>0</v>
      </c>
      <c r="S155" s="20">
        <f t="shared" si="45"/>
        <v>0</v>
      </c>
      <c r="T155" s="20">
        <f t="shared" si="45"/>
        <v>0</v>
      </c>
      <c r="U155" s="20">
        <f t="shared" si="45"/>
        <v>0</v>
      </c>
      <c r="V155" s="20">
        <f t="shared" si="45"/>
        <v>0</v>
      </c>
      <c r="W155" s="20">
        <f t="shared" si="45"/>
        <v>0</v>
      </c>
      <c r="X155" s="20">
        <f t="shared" si="45"/>
        <v>0</v>
      </c>
      <c r="Y155" s="20">
        <f t="shared" si="45"/>
        <v>0</v>
      </c>
      <c r="Z155" s="20">
        <f t="shared" si="45"/>
        <v>0</v>
      </c>
      <c r="AA155" s="20">
        <f t="shared" ref="AA155" si="46">Z155+AA152</f>
        <v>0</v>
      </c>
      <c r="AB155" s="20">
        <f t="shared" ref="AB155" si="47">AA155+AB152</f>
        <v>0</v>
      </c>
      <c r="AC155" s="24"/>
      <c r="AD155" s="24"/>
      <c r="AE155" s="25"/>
    </row>
    <row r="156" spans="1:31" ht="4.5" customHeight="1" x14ac:dyDescent="0.25">
      <c r="A156" s="4"/>
      <c r="B156" s="39"/>
      <c r="C156" s="9"/>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7"/>
      <c r="AC156" s="24"/>
      <c r="AD156" s="24"/>
      <c r="AE156" s="25"/>
    </row>
    <row r="157" spans="1:31" x14ac:dyDescent="0.25">
      <c r="B157" s="38"/>
      <c r="C157" s="7"/>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5"/>
    </row>
    <row r="158" spans="1:31" x14ac:dyDescent="0.25">
      <c r="B158" s="38"/>
      <c r="C158" s="7"/>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2:31" x14ac:dyDescent="0.25">
      <c r="B568" s="38"/>
      <c r="C568" s="7"/>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5"/>
    </row>
    <row r="569" spans="2:31" x14ac:dyDescent="0.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2:31" x14ac:dyDescent="0.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row r="619" spans="4:31" x14ac:dyDescent="0.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row>
  </sheetData>
  <mergeCells count="33">
    <mergeCell ref="A152:B152"/>
    <mergeCell ref="A137:A146"/>
    <mergeCell ref="A87:B87"/>
    <mergeCell ref="A89:A98"/>
    <mergeCell ref="A99:B99"/>
    <mergeCell ref="A51:B51"/>
    <mergeCell ref="A53:B53"/>
    <mergeCell ref="A58:A72"/>
    <mergeCell ref="A147:B147"/>
    <mergeCell ref="A149:B149"/>
    <mergeCell ref="A75:A86"/>
    <mergeCell ref="A101:A110"/>
    <mergeCell ref="A111:B111"/>
    <mergeCell ref="A113:A122"/>
    <mergeCell ref="A123:B123"/>
    <mergeCell ref="A125:A134"/>
    <mergeCell ref="A135:B135"/>
    <mergeCell ref="A155:B155"/>
    <mergeCell ref="A27:A29"/>
    <mergeCell ref="A7:A9"/>
    <mergeCell ref="A11:A13"/>
    <mergeCell ref="A15:A17"/>
    <mergeCell ref="A19:A21"/>
    <mergeCell ref="A23:A25"/>
    <mergeCell ref="A73:B73"/>
    <mergeCell ref="A31:A33"/>
    <mergeCell ref="A35:A37"/>
    <mergeCell ref="A39:A41"/>
    <mergeCell ref="A43:A45"/>
    <mergeCell ref="A47:B47"/>
    <mergeCell ref="A48:B48"/>
    <mergeCell ref="A49:B49"/>
    <mergeCell ref="A50:B50"/>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618"/>
  <sheetViews>
    <sheetView showGridLines="0" zoomScaleNormal="100" workbookViewId="0">
      <pane xSplit="3" ySplit="4" topLeftCell="K5" activePane="bottomRight" state="frozen"/>
      <selection activeCell="D149" sqref="D149"/>
      <selection pane="topRight" activeCell="D149" sqref="D149"/>
      <selection pane="bottomLeft" activeCell="D149" sqref="D149"/>
      <selection pane="bottomRight" activeCell="D59" sqref="D59"/>
    </sheetView>
  </sheetViews>
  <sheetFormatPr defaultRowHeight="15" outlineLevelRow="1" x14ac:dyDescent="0.25"/>
  <cols>
    <col min="1" max="1" width="20.5703125" style="1" customWidth="1"/>
    <col min="2" max="2" width="19.42578125" style="37" customWidth="1"/>
    <col min="3" max="3" width="7.42578125" style="1" customWidth="1"/>
    <col min="4" max="28" width="10.28515625" style="1" customWidth="1"/>
    <col min="29" max="16384" width="9.140625" style="1"/>
  </cols>
  <sheetData>
    <row r="1" spans="1:30" s="64" customFormat="1" ht="22.5" customHeight="1" x14ac:dyDescent="0.25">
      <c r="A1" s="85" t="s">
        <v>68</v>
      </c>
      <c r="B1" s="63"/>
    </row>
    <row r="2" spans="1:30" s="90" customFormat="1" ht="15.75" customHeight="1" x14ac:dyDescent="0.25">
      <c r="A2" s="86"/>
      <c r="B2" s="87"/>
      <c r="C2" s="88"/>
      <c r="D2" s="89" t="s">
        <v>46</v>
      </c>
      <c r="E2" s="89" t="s">
        <v>107</v>
      </c>
      <c r="F2" s="89" t="s">
        <v>108</v>
      </c>
      <c r="G2" s="89" t="s">
        <v>109</v>
      </c>
      <c r="H2" s="89" t="s">
        <v>4</v>
      </c>
      <c r="I2" s="89" t="s">
        <v>5</v>
      </c>
      <c r="J2" s="89" t="s">
        <v>6</v>
      </c>
      <c r="K2" s="89" t="s">
        <v>7</v>
      </c>
      <c r="L2" s="89" t="s">
        <v>8</v>
      </c>
      <c r="M2" s="89" t="s">
        <v>9</v>
      </c>
      <c r="N2" s="89" t="s">
        <v>10</v>
      </c>
      <c r="O2" s="89" t="s">
        <v>11</v>
      </c>
      <c r="P2" s="89" t="s">
        <v>12</v>
      </c>
      <c r="Q2" s="89" t="s">
        <v>13</v>
      </c>
      <c r="R2" s="89" t="s">
        <v>14</v>
      </c>
      <c r="S2" s="89" t="s">
        <v>15</v>
      </c>
      <c r="T2" s="89" t="s">
        <v>16</v>
      </c>
      <c r="U2" s="89" t="s">
        <v>17</v>
      </c>
      <c r="V2" s="89" t="s">
        <v>18</v>
      </c>
      <c r="W2" s="89" t="s">
        <v>19</v>
      </c>
      <c r="X2" s="89" t="s">
        <v>100</v>
      </c>
      <c r="Y2" s="89" t="s">
        <v>101</v>
      </c>
      <c r="Z2" s="89" t="s">
        <v>102</v>
      </c>
      <c r="AA2" s="89" t="s">
        <v>105</v>
      </c>
      <c r="AB2" s="89" t="s">
        <v>106</v>
      </c>
      <c r="AC2" s="88"/>
      <c r="AD2" s="88"/>
    </row>
    <row r="3" spans="1:30" s="90" customFormat="1" ht="18" customHeight="1" x14ac:dyDescent="0.25">
      <c r="A3" s="91"/>
      <c r="B3" s="92"/>
      <c r="C3" s="93"/>
      <c r="D3" s="94">
        <f>'2. Tulud-kulud projektiga'!D3</f>
        <v>0</v>
      </c>
      <c r="E3" s="94">
        <f>D3+1</f>
        <v>1</v>
      </c>
      <c r="F3" s="94">
        <f t="shared" ref="F3:S3" si="0">E3+1</f>
        <v>2</v>
      </c>
      <c r="G3" s="94">
        <f t="shared" si="0"/>
        <v>3</v>
      </c>
      <c r="H3" s="94">
        <f t="shared" si="0"/>
        <v>4</v>
      </c>
      <c r="I3" s="94">
        <f t="shared" si="0"/>
        <v>5</v>
      </c>
      <c r="J3" s="94">
        <f t="shared" si="0"/>
        <v>6</v>
      </c>
      <c r="K3" s="94">
        <f t="shared" si="0"/>
        <v>7</v>
      </c>
      <c r="L3" s="94">
        <f t="shared" si="0"/>
        <v>8</v>
      </c>
      <c r="M3" s="94">
        <f t="shared" si="0"/>
        <v>9</v>
      </c>
      <c r="N3" s="94">
        <f t="shared" si="0"/>
        <v>10</v>
      </c>
      <c r="O3" s="94">
        <f t="shared" si="0"/>
        <v>11</v>
      </c>
      <c r="P3" s="94">
        <f t="shared" si="0"/>
        <v>12</v>
      </c>
      <c r="Q3" s="94">
        <f t="shared" si="0"/>
        <v>13</v>
      </c>
      <c r="R3" s="94">
        <f t="shared" si="0"/>
        <v>14</v>
      </c>
      <c r="S3" s="94">
        <f t="shared" si="0"/>
        <v>15</v>
      </c>
      <c r="T3" s="94">
        <f t="shared" ref="T3" si="1">S3+1</f>
        <v>16</v>
      </c>
      <c r="U3" s="94">
        <f t="shared" ref="U3" si="2">T3+1</f>
        <v>17</v>
      </c>
      <c r="V3" s="94">
        <f t="shared" ref="V3" si="3">U3+1</f>
        <v>18</v>
      </c>
      <c r="W3" s="94">
        <f t="shared" ref="W3" si="4">V3+1</f>
        <v>19</v>
      </c>
      <c r="X3" s="94">
        <f t="shared" ref="X3" si="5">W3+1</f>
        <v>20</v>
      </c>
      <c r="Y3" s="94">
        <f t="shared" ref="Y3" si="6">X3+1</f>
        <v>21</v>
      </c>
      <c r="Z3" s="94">
        <f t="shared" ref="Z3" si="7">Y3+1</f>
        <v>22</v>
      </c>
      <c r="AA3" s="94">
        <f t="shared" ref="AA3" si="8">Z3+1</f>
        <v>23</v>
      </c>
      <c r="AB3" s="94">
        <f t="shared" ref="AB3" si="9">AA3+1</f>
        <v>24</v>
      </c>
      <c r="AC3" s="88"/>
      <c r="AD3" s="88"/>
    </row>
    <row r="4" spans="1:30" ht="4.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49"/>
      <c r="AC4" s="7"/>
      <c r="AD4" s="7"/>
    </row>
    <row r="5" spans="1:30" ht="18" customHeight="1" x14ac:dyDescent="0.25">
      <c r="A5" s="47" t="s">
        <v>57</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5"/>
      <c r="AC5" s="7"/>
      <c r="AD5" s="7"/>
    </row>
    <row r="6" spans="1:30" ht="4.5"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9"/>
      <c r="AC6" s="7"/>
      <c r="AD6" s="7"/>
    </row>
    <row r="7" spans="1:30" ht="15.75" customHeight="1" x14ac:dyDescent="0.25">
      <c r="A7" s="517" t="str">
        <f>'2. Tulud-kulud projektiga'!A7</f>
        <v>Toode/teenus 1</v>
      </c>
      <c r="B7" s="98" t="str">
        <f>'2. Tulud-kulud projektiga'!B7</f>
        <v>Toodete arv</v>
      </c>
      <c r="C7" s="99" t="str">
        <f>'2. Tulud-kulud projektiga'!C7</f>
        <v>tk</v>
      </c>
      <c r="D7" s="11">
        <f>'2. Tulud-kulud projektiga'!D7-'3. Tulud-kulud projektita'!D7</f>
        <v>0</v>
      </c>
      <c r="E7" s="11">
        <f>'2. Tulud-kulud projektiga'!E7-'3. Tulud-kulud projektita'!E7</f>
        <v>0</v>
      </c>
      <c r="F7" s="11">
        <f>'2. Tulud-kulud projektiga'!F7-'3. Tulud-kulud projektita'!F7</f>
        <v>0</v>
      </c>
      <c r="G7" s="11">
        <f>'2. Tulud-kulud projektiga'!G7-'3. Tulud-kulud projektita'!G7</f>
        <v>0</v>
      </c>
      <c r="H7" s="11">
        <f>'2. Tulud-kulud projektiga'!H7-'3. Tulud-kulud projektita'!H7</f>
        <v>0</v>
      </c>
      <c r="I7" s="11">
        <f>'2. Tulud-kulud projektiga'!I7-'3. Tulud-kulud projektita'!I7</f>
        <v>0</v>
      </c>
      <c r="J7" s="11">
        <f>'2. Tulud-kulud projektiga'!J7-'3. Tulud-kulud projektita'!J7</f>
        <v>0</v>
      </c>
      <c r="K7" s="11">
        <f>'2. Tulud-kulud projektiga'!K7-'3. Tulud-kulud projektita'!K7</f>
        <v>0</v>
      </c>
      <c r="L7" s="11">
        <f>'2. Tulud-kulud projektiga'!L7-'3. Tulud-kulud projektita'!L7</f>
        <v>0</v>
      </c>
      <c r="M7" s="11">
        <f>'2. Tulud-kulud projektiga'!M7-'3. Tulud-kulud projektita'!M7</f>
        <v>0</v>
      </c>
      <c r="N7" s="11">
        <f>'2. Tulud-kulud projektiga'!N7-'3. Tulud-kulud projektita'!N7</f>
        <v>0</v>
      </c>
      <c r="O7" s="11">
        <f>'2. Tulud-kulud projektiga'!O7-'3. Tulud-kulud projektita'!O7</f>
        <v>0</v>
      </c>
      <c r="P7" s="11">
        <f>'2. Tulud-kulud projektiga'!P7-'3. Tulud-kulud projektita'!P7</f>
        <v>0</v>
      </c>
      <c r="Q7" s="11">
        <f>'2. Tulud-kulud projektiga'!Q7-'3. Tulud-kulud projektita'!Q7</f>
        <v>0</v>
      </c>
      <c r="R7" s="11">
        <f>'2. Tulud-kulud projektiga'!R7-'3. Tulud-kulud projektita'!R7</f>
        <v>0</v>
      </c>
      <c r="S7" s="11">
        <f>'2. Tulud-kulud projektiga'!S7-'3. Tulud-kulud projektita'!S7</f>
        <v>0</v>
      </c>
      <c r="T7" s="11">
        <f>'2. Tulud-kulud projektiga'!T7-'3. Tulud-kulud projektita'!T7</f>
        <v>0</v>
      </c>
      <c r="U7" s="11">
        <f>'2. Tulud-kulud projektiga'!U7-'3. Tulud-kulud projektita'!U7</f>
        <v>0</v>
      </c>
      <c r="V7" s="11">
        <f>'2. Tulud-kulud projektiga'!V7-'3. Tulud-kulud projektita'!V7</f>
        <v>0</v>
      </c>
      <c r="W7" s="11">
        <f>'2. Tulud-kulud projektiga'!W7-'3. Tulud-kulud projektita'!W7</f>
        <v>0</v>
      </c>
      <c r="X7" s="11">
        <f>'2. Tulud-kulud projektiga'!X7-'3. Tulud-kulud projektita'!X7</f>
        <v>0</v>
      </c>
      <c r="Y7" s="11">
        <f>'2. Tulud-kulud projektiga'!Y7-'3. Tulud-kulud projektita'!Y7</f>
        <v>0</v>
      </c>
      <c r="Z7" s="11">
        <f>'2. Tulud-kulud projektiga'!Z7-'3. Tulud-kulud projektita'!Z7</f>
        <v>0</v>
      </c>
      <c r="AA7" s="11">
        <f>'2. Tulud-kulud projektiga'!AA7-'3. Tulud-kulud projektita'!AA7</f>
        <v>0</v>
      </c>
      <c r="AB7" s="11">
        <f>'2. Tulud-kulud projektiga'!AB7-'3. Tulud-kulud projektita'!AB7</f>
        <v>0</v>
      </c>
      <c r="AC7" s="7"/>
      <c r="AD7" s="7"/>
    </row>
    <row r="8" spans="1:30" ht="15.75" customHeight="1" x14ac:dyDescent="0.25">
      <c r="A8" s="517"/>
      <c r="B8" s="98" t="s">
        <v>0</v>
      </c>
      <c r="C8" s="99" t="s">
        <v>3</v>
      </c>
      <c r="D8" s="11">
        <f>'2. Tulud-kulud projektiga'!D8-'3. Tulud-kulud projektita'!D8</f>
        <v>0</v>
      </c>
      <c r="E8" s="11">
        <f>'2. Tulud-kulud projektiga'!E8-'3. Tulud-kulud projektita'!E8</f>
        <v>0</v>
      </c>
      <c r="F8" s="11">
        <f>'2. Tulud-kulud projektiga'!F8-'3. Tulud-kulud projektita'!F8</f>
        <v>0</v>
      </c>
      <c r="G8" s="11">
        <f>'2. Tulud-kulud projektiga'!G8-'3. Tulud-kulud projektita'!G8</f>
        <v>0</v>
      </c>
      <c r="H8" s="11">
        <f>'2. Tulud-kulud projektiga'!H8-'3. Tulud-kulud projektita'!H8</f>
        <v>0</v>
      </c>
      <c r="I8" s="11">
        <f>'2. Tulud-kulud projektiga'!I8-'3. Tulud-kulud projektita'!I8</f>
        <v>0</v>
      </c>
      <c r="J8" s="11">
        <f>'2. Tulud-kulud projektiga'!J8-'3. Tulud-kulud projektita'!J8</f>
        <v>0</v>
      </c>
      <c r="K8" s="11">
        <f>'2. Tulud-kulud projektiga'!K8-'3. Tulud-kulud projektita'!K8</f>
        <v>0</v>
      </c>
      <c r="L8" s="11">
        <f>'2. Tulud-kulud projektiga'!L8-'3. Tulud-kulud projektita'!L8</f>
        <v>0</v>
      </c>
      <c r="M8" s="11">
        <f>'2. Tulud-kulud projektiga'!M8-'3. Tulud-kulud projektita'!M8</f>
        <v>0</v>
      </c>
      <c r="N8" s="11">
        <f>'2. Tulud-kulud projektiga'!N8-'3. Tulud-kulud projektita'!N8</f>
        <v>0</v>
      </c>
      <c r="O8" s="11">
        <f>'2. Tulud-kulud projektiga'!O8-'3. Tulud-kulud projektita'!O8</f>
        <v>0</v>
      </c>
      <c r="P8" s="11">
        <f>'2. Tulud-kulud projektiga'!P8-'3. Tulud-kulud projektita'!P8</f>
        <v>0</v>
      </c>
      <c r="Q8" s="11">
        <f>'2. Tulud-kulud projektiga'!Q8-'3. Tulud-kulud projektita'!Q8</f>
        <v>0</v>
      </c>
      <c r="R8" s="11">
        <f>'2. Tulud-kulud projektiga'!R8-'3. Tulud-kulud projektita'!R8</f>
        <v>0</v>
      </c>
      <c r="S8" s="11">
        <f>'2. Tulud-kulud projektiga'!S8-'3. Tulud-kulud projektita'!S8</f>
        <v>0</v>
      </c>
      <c r="T8" s="11">
        <f>'2. Tulud-kulud projektiga'!T8-'3. Tulud-kulud projektita'!T8</f>
        <v>0</v>
      </c>
      <c r="U8" s="11">
        <f>'2. Tulud-kulud projektiga'!U8-'3. Tulud-kulud projektita'!U8</f>
        <v>0</v>
      </c>
      <c r="V8" s="11">
        <f>'2. Tulud-kulud projektiga'!V8-'3. Tulud-kulud projektita'!V8</f>
        <v>0</v>
      </c>
      <c r="W8" s="11">
        <f>'2. Tulud-kulud projektiga'!W8-'3. Tulud-kulud projektita'!W8</f>
        <v>0</v>
      </c>
      <c r="X8" s="11">
        <f>'2. Tulud-kulud projektiga'!X8-'3. Tulud-kulud projektita'!X8</f>
        <v>0</v>
      </c>
      <c r="Y8" s="11">
        <f>'2. Tulud-kulud projektiga'!Y8-'3. Tulud-kulud projektita'!Y8</f>
        <v>0</v>
      </c>
      <c r="Z8" s="11">
        <f>'2. Tulud-kulud projektiga'!Z8-'3. Tulud-kulud projektita'!Z8</f>
        <v>0</v>
      </c>
      <c r="AA8" s="11">
        <f>'2. Tulud-kulud projektiga'!AA8-'3. Tulud-kulud projektita'!AA8</f>
        <v>0</v>
      </c>
      <c r="AB8" s="11">
        <f>'2. Tulud-kulud projektiga'!AB8-'3. Tulud-kulud projektita'!AB8</f>
        <v>0</v>
      </c>
      <c r="AC8" s="7"/>
      <c r="AD8" s="7"/>
    </row>
    <row r="9" spans="1:30" ht="15.75" customHeight="1" x14ac:dyDescent="0.25">
      <c r="A9" s="517"/>
      <c r="B9" s="100" t="s">
        <v>1</v>
      </c>
      <c r="C9" s="101" t="s">
        <v>3</v>
      </c>
      <c r="D9" s="102">
        <f>'2. Tulud-kulud projektiga'!D9-'3. Tulud-kulud projektita'!D9</f>
        <v>0</v>
      </c>
      <c r="E9" s="102">
        <f>'2. Tulud-kulud projektiga'!E9-'3. Tulud-kulud projektita'!E9</f>
        <v>0</v>
      </c>
      <c r="F9" s="102">
        <f>'2. Tulud-kulud projektiga'!F9-'3. Tulud-kulud projektita'!F9</f>
        <v>0</v>
      </c>
      <c r="G9" s="102">
        <f>'2. Tulud-kulud projektiga'!G9-'3. Tulud-kulud projektita'!G9</f>
        <v>0</v>
      </c>
      <c r="H9" s="102">
        <f>'2. Tulud-kulud projektiga'!H9-'3. Tulud-kulud projektita'!H9</f>
        <v>0</v>
      </c>
      <c r="I9" s="102">
        <f>'2. Tulud-kulud projektiga'!I9-'3. Tulud-kulud projektita'!I9</f>
        <v>0</v>
      </c>
      <c r="J9" s="102">
        <f>'2. Tulud-kulud projektiga'!J9-'3. Tulud-kulud projektita'!J9</f>
        <v>0</v>
      </c>
      <c r="K9" s="102">
        <f>'2. Tulud-kulud projektiga'!K9-'3. Tulud-kulud projektita'!K9</f>
        <v>0</v>
      </c>
      <c r="L9" s="102">
        <f>'2. Tulud-kulud projektiga'!L9-'3. Tulud-kulud projektita'!L9</f>
        <v>0</v>
      </c>
      <c r="M9" s="102">
        <f>'2. Tulud-kulud projektiga'!M9-'3. Tulud-kulud projektita'!M9</f>
        <v>0</v>
      </c>
      <c r="N9" s="102">
        <f>'2. Tulud-kulud projektiga'!N9-'3. Tulud-kulud projektita'!N9</f>
        <v>0</v>
      </c>
      <c r="O9" s="102">
        <f>'2. Tulud-kulud projektiga'!O9-'3. Tulud-kulud projektita'!O9</f>
        <v>0</v>
      </c>
      <c r="P9" s="102">
        <f>'2. Tulud-kulud projektiga'!P9-'3. Tulud-kulud projektita'!P9</f>
        <v>0</v>
      </c>
      <c r="Q9" s="102">
        <f>'2. Tulud-kulud projektiga'!Q9-'3. Tulud-kulud projektita'!Q9</f>
        <v>0</v>
      </c>
      <c r="R9" s="102">
        <f>'2. Tulud-kulud projektiga'!R9-'3. Tulud-kulud projektita'!R9</f>
        <v>0</v>
      </c>
      <c r="S9" s="102">
        <f>'2. Tulud-kulud projektiga'!S9-'3. Tulud-kulud projektita'!S9</f>
        <v>0</v>
      </c>
      <c r="T9" s="102">
        <f>'2. Tulud-kulud projektiga'!T9-'3. Tulud-kulud projektita'!T9</f>
        <v>0</v>
      </c>
      <c r="U9" s="102">
        <f>'2. Tulud-kulud projektiga'!U9-'3. Tulud-kulud projektita'!U9</f>
        <v>0</v>
      </c>
      <c r="V9" s="102">
        <f>'2. Tulud-kulud projektiga'!V9-'3. Tulud-kulud projektita'!V9</f>
        <v>0</v>
      </c>
      <c r="W9" s="102">
        <f>'2. Tulud-kulud projektiga'!W9-'3. Tulud-kulud projektita'!W9</f>
        <v>0</v>
      </c>
      <c r="X9" s="102">
        <f>'2. Tulud-kulud projektiga'!X9-'3. Tulud-kulud projektita'!X9</f>
        <v>0</v>
      </c>
      <c r="Y9" s="102">
        <f>'2. Tulud-kulud projektiga'!Y9-'3. Tulud-kulud projektita'!Y9</f>
        <v>0</v>
      </c>
      <c r="Z9" s="102">
        <f>'2. Tulud-kulud projektiga'!Z9-'3. Tulud-kulud projektita'!Z9</f>
        <v>0</v>
      </c>
      <c r="AA9" s="102">
        <f>'2. Tulud-kulud projektiga'!AA9-'3. Tulud-kulud projektita'!AA9</f>
        <v>0</v>
      </c>
      <c r="AB9" s="102">
        <f>'2. Tulud-kulud projektiga'!AB9-'3. Tulud-kulud projektita'!AB9</f>
        <v>0</v>
      </c>
      <c r="AC9" s="7"/>
      <c r="AD9" s="7"/>
    </row>
    <row r="10" spans="1:30" ht="4.5" customHeight="1" x14ac:dyDescent="0.25">
      <c r="A10" s="95"/>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7"/>
      <c r="AD10" s="7"/>
    </row>
    <row r="11" spans="1:30" x14ac:dyDescent="0.25">
      <c r="A11" s="517" t="str">
        <f>'2. Tulud-kulud projektiga'!A11</f>
        <v>Toode/teenus 2</v>
      </c>
      <c r="B11" s="98" t="str">
        <f>'2. Tulud-kulud projektiga'!B11</f>
        <v>Ühik 2</v>
      </c>
      <c r="C11" s="99">
        <f>'2. Tulud-kulud projektiga'!C11</f>
        <v>0</v>
      </c>
      <c r="D11" s="11">
        <f>'2. Tulud-kulud projektiga'!D11-'3. Tulud-kulud projektita'!D11</f>
        <v>0</v>
      </c>
      <c r="E11" s="11">
        <f>'2. Tulud-kulud projektiga'!E11-'3. Tulud-kulud projektita'!E11</f>
        <v>0</v>
      </c>
      <c r="F11" s="11">
        <f>'2. Tulud-kulud projektiga'!F11-'3. Tulud-kulud projektita'!F11</f>
        <v>0</v>
      </c>
      <c r="G11" s="11">
        <f>'2. Tulud-kulud projektiga'!G11-'3. Tulud-kulud projektita'!G11</f>
        <v>0</v>
      </c>
      <c r="H11" s="11">
        <f>'2. Tulud-kulud projektiga'!H11-'3. Tulud-kulud projektita'!H11</f>
        <v>0</v>
      </c>
      <c r="I11" s="11">
        <f>'2. Tulud-kulud projektiga'!I11-'3. Tulud-kulud projektita'!I11</f>
        <v>0</v>
      </c>
      <c r="J11" s="11">
        <f>'2. Tulud-kulud projektiga'!J11-'3. Tulud-kulud projektita'!J11</f>
        <v>0</v>
      </c>
      <c r="K11" s="11">
        <f>'2. Tulud-kulud projektiga'!K11-'3. Tulud-kulud projektita'!K11</f>
        <v>0</v>
      </c>
      <c r="L11" s="11">
        <f>'2. Tulud-kulud projektiga'!L11-'3. Tulud-kulud projektita'!L11</f>
        <v>0</v>
      </c>
      <c r="M11" s="11">
        <f>'2. Tulud-kulud projektiga'!M11-'3. Tulud-kulud projektita'!M11</f>
        <v>0</v>
      </c>
      <c r="N11" s="11">
        <f>'2. Tulud-kulud projektiga'!N11-'3. Tulud-kulud projektita'!N11</f>
        <v>0</v>
      </c>
      <c r="O11" s="11">
        <f>'2. Tulud-kulud projektiga'!O11-'3. Tulud-kulud projektita'!O11</f>
        <v>0</v>
      </c>
      <c r="P11" s="11">
        <f>'2. Tulud-kulud projektiga'!P11-'3. Tulud-kulud projektita'!P11</f>
        <v>0</v>
      </c>
      <c r="Q11" s="11">
        <f>'2. Tulud-kulud projektiga'!Q11-'3. Tulud-kulud projektita'!Q11</f>
        <v>0</v>
      </c>
      <c r="R11" s="11">
        <f>'2. Tulud-kulud projektiga'!R11-'3. Tulud-kulud projektita'!R11</f>
        <v>0</v>
      </c>
      <c r="S11" s="11">
        <f>'2. Tulud-kulud projektiga'!S11-'3. Tulud-kulud projektita'!S11</f>
        <v>0</v>
      </c>
      <c r="T11" s="11">
        <f>'2. Tulud-kulud projektiga'!T11-'3. Tulud-kulud projektita'!T11</f>
        <v>0</v>
      </c>
      <c r="U11" s="11">
        <f>'2. Tulud-kulud projektiga'!U11-'3. Tulud-kulud projektita'!U11</f>
        <v>0</v>
      </c>
      <c r="V11" s="11">
        <f>'2. Tulud-kulud projektiga'!V11-'3. Tulud-kulud projektita'!V11</f>
        <v>0</v>
      </c>
      <c r="W11" s="11">
        <f>'2. Tulud-kulud projektiga'!W11-'3. Tulud-kulud projektita'!W11</f>
        <v>0</v>
      </c>
      <c r="X11" s="11">
        <f>'2. Tulud-kulud projektiga'!X11-'3. Tulud-kulud projektita'!X11</f>
        <v>0</v>
      </c>
      <c r="Y11" s="11">
        <f>'2. Tulud-kulud projektiga'!Y11-'3. Tulud-kulud projektita'!Y11</f>
        <v>0</v>
      </c>
      <c r="Z11" s="11">
        <f>'2. Tulud-kulud projektiga'!Z11-'3. Tulud-kulud projektita'!Z11</f>
        <v>0</v>
      </c>
      <c r="AA11" s="11">
        <f>'2. Tulud-kulud projektiga'!AA11-'3. Tulud-kulud projektita'!AA11</f>
        <v>0</v>
      </c>
      <c r="AB11" s="11">
        <f>'2. Tulud-kulud projektiga'!AB11-'3. Tulud-kulud projektita'!AB11</f>
        <v>0</v>
      </c>
      <c r="AC11" s="7"/>
      <c r="AD11" s="7"/>
    </row>
    <row r="12" spans="1:30" x14ac:dyDescent="0.25">
      <c r="A12" s="517"/>
      <c r="B12" s="98" t="s">
        <v>0</v>
      </c>
      <c r="C12" s="99" t="s">
        <v>3</v>
      </c>
      <c r="D12" s="11">
        <f>'2. Tulud-kulud projektiga'!D12-'3. Tulud-kulud projektita'!D12</f>
        <v>0</v>
      </c>
      <c r="E12" s="11">
        <f>'2. Tulud-kulud projektiga'!E12-'3. Tulud-kulud projektita'!E12</f>
        <v>0</v>
      </c>
      <c r="F12" s="11">
        <f>'2. Tulud-kulud projektiga'!F12-'3. Tulud-kulud projektita'!F12</f>
        <v>0</v>
      </c>
      <c r="G12" s="11">
        <f>'2. Tulud-kulud projektiga'!G12-'3. Tulud-kulud projektita'!G12</f>
        <v>0</v>
      </c>
      <c r="H12" s="11">
        <f>'2. Tulud-kulud projektiga'!H12-'3. Tulud-kulud projektita'!H12</f>
        <v>0</v>
      </c>
      <c r="I12" s="11">
        <f>'2. Tulud-kulud projektiga'!I12-'3. Tulud-kulud projektita'!I12</f>
        <v>0</v>
      </c>
      <c r="J12" s="11">
        <f>'2. Tulud-kulud projektiga'!J12-'3. Tulud-kulud projektita'!J12</f>
        <v>0</v>
      </c>
      <c r="K12" s="11">
        <f>'2. Tulud-kulud projektiga'!K12-'3. Tulud-kulud projektita'!K12</f>
        <v>0</v>
      </c>
      <c r="L12" s="11">
        <f>'2. Tulud-kulud projektiga'!L12-'3. Tulud-kulud projektita'!L12</f>
        <v>0</v>
      </c>
      <c r="M12" s="11">
        <f>'2. Tulud-kulud projektiga'!M12-'3. Tulud-kulud projektita'!M12</f>
        <v>0</v>
      </c>
      <c r="N12" s="11">
        <f>'2. Tulud-kulud projektiga'!N12-'3. Tulud-kulud projektita'!N12</f>
        <v>0</v>
      </c>
      <c r="O12" s="11">
        <f>'2. Tulud-kulud projektiga'!O12-'3. Tulud-kulud projektita'!O12</f>
        <v>0</v>
      </c>
      <c r="P12" s="11">
        <f>'2. Tulud-kulud projektiga'!P12-'3. Tulud-kulud projektita'!P12</f>
        <v>0</v>
      </c>
      <c r="Q12" s="11">
        <f>'2. Tulud-kulud projektiga'!Q12-'3. Tulud-kulud projektita'!Q12</f>
        <v>0</v>
      </c>
      <c r="R12" s="11">
        <f>'2. Tulud-kulud projektiga'!R12-'3. Tulud-kulud projektita'!R12</f>
        <v>0</v>
      </c>
      <c r="S12" s="11">
        <f>'2. Tulud-kulud projektiga'!S12-'3. Tulud-kulud projektita'!S12</f>
        <v>0</v>
      </c>
      <c r="T12" s="11">
        <f>'2. Tulud-kulud projektiga'!T12-'3. Tulud-kulud projektita'!T12</f>
        <v>0</v>
      </c>
      <c r="U12" s="11">
        <f>'2. Tulud-kulud projektiga'!U12-'3. Tulud-kulud projektita'!U12</f>
        <v>0</v>
      </c>
      <c r="V12" s="11">
        <f>'2. Tulud-kulud projektiga'!V12-'3. Tulud-kulud projektita'!V12</f>
        <v>0</v>
      </c>
      <c r="W12" s="11">
        <f>'2. Tulud-kulud projektiga'!W12-'3. Tulud-kulud projektita'!W12</f>
        <v>0</v>
      </c>
      <c r="X12" s="11">
        <f>'2. Tulud-kulud projektiga'!X12-'3. Tulud-kulud projektita'!X12</f>
        <v>0</v>
      </c>
      <c r="Y12" s="11">
        <f>'2. Tulud-kulud projektiga'!Y12-'3. Tulud-kulud projektita'!Y12</f>
        <v>0</v>
      </c>
      <c r="Z12" s="11">
        <f>'2. Tulud-kulud projektiga'!Z12-'3. Tulud-kulud projektita'!Z12</f>
        <v>0</v>
      </c>
      <c r="AA12" s="11">
        <f>'2. Tulud-kulud projektiga'!AA12-'3. Tulud-kulud projektita'!AA12</f>
        <v>0</v>
      </c>
      <c r="AB12" s="11">
        <f>'2. Tulud-kulud projektiga'!AB12-'3. Tulud-kulud projektita'!AB12</f>
        <v>0</v>
      </c>
      <c r="AC12" s="7"/>
      <c r="AD12" s="7"/>
    </row>
    <row r="13" spans="1:30" x14ac:dyDescent="0.25">
      <c r="A13" s="517"/>
      <c r="B13" s="100" t="s">
        <v>1</v>
      </c>
      <c r="C13" s="101" t="s">
        <v>3</v>
      </c>
      <c r="D13" s="102">
        <f>'2. Tulud-kulud projektiga'!D13-'3. Tulud-kulud projektita'!D13</f>
        <v>0</v>
      </c>
      <c r="E13" s="102">
        <f>'2. Tulud-kulud projektiga'!E13-'3. Tulud-kulud projektita'!E13</f>
        <v>0</v>
      </c>
      <c r="F13" s="102">
        <f>'2. Tulud-kulud projektiga'!F13-'3. Tulud-kulud projektita'!F13</f>
        <v>0</v>
      </c>
      <c r="G13" s="102">
        <f>'2. Tulud-kulud projektiga'!G13-'3. Tulud-kulud projektita'!G13</f>
        <v>0</v>
      </c>
      <c r="H13" s="102">
        <f>'2. Tulud-kulud projektiga'!H13-'3. Tulud-kulud projektita'!H13</f>
        <v>0</v>
      </c>
      <c r="I13" s="102">
        <f>'2. Tulud-kulud projektiga'!I13-'3. Tulud-kulud projektita'!I13</f>
        <v>0</v>
      </c>
      <c r="J13" s="102">
        <f>'2. Tulud-kulud projektiga'!J13-'3. Tulud-kulud projektita'!J13</f>
        <v>0</v>
      </c>
      <c r="K13" s="102">
        <f>'2. Tulud-kulud projektiga'!K13-'3. Tulud-kulud projektita'!K13</f>
        <v>0</v>
      </c>
      <c r="L13" s="102">
        <f>'2. Tulud-kulud projektiga'!L13-'3. Tulud-kulud projektita'!L13</f>
        <v>0</v>
      </c>
      <c r="M13" s="102">
        <f>'2. Tulud-kulud projektiga'!M13-'3. Tulud-kulud projektita'!M13</f>
        <v>0</v>
      </c>
      <c r="N13" s="102">
        <f>'2. Tulud-kulud projektiga'!N13-'3. Tulud-kulud projektita'!N13</f>
        <v>0</v>
      </c>
      <c r="O13" s="102">
        <f>'2. Tulud-kulud projektiga'!O13-'3. Tulud-kulud projektita'!O13</f>
        <v>0</v>
      </c>
      <c r="P13" s="102">
        <f>'2. Tulud-kulud projektiga'!P13-'3. Tulud-kulud projektita'!P13</f>
        <v>0</v>
      </c>
      <c r="Q13" s="102">
        <f>'2. Tulud-kulud projektiga'!Q13-'3. Tulud-kulud projektita'!Q13</f>
        <v>0</v>
      </c>
      <c r="R13" s="102">
        <f>'2. Tulud-kulud projektiga'!R13-'3. Tulud-kulud projektita'!R13</f>
        <v>0</v>
      </c>
      <c r="S13" s="102">
        <f>'2. Tulud-kulud projektiga'!S13-'3. Tulud-kulud projektita'!S13</f>
        <v>0</v>
      </c>
      <c r="T13" s="102">
        <f>'2. Tulud-kulud projektiga'!T13-'3. Tulud-kulud projektita'!T13</f>
        <v>0</v>
      </c>
      <c r="U13" s="102">
        <f>'2. Tulud-kulud projektiga'!U13-'3. Tulud-kulud projektita'!U13</f>
        <v>0</v>
      </c>
      <c r="V13" s="102">
        <f>'2. Tulud-kulud projektiga'!V13-'3. Tulud-kulud projektita'!V13</f>
        <v>0</v>
      </c>
      <c r="W13" s="102">
        <f>'2. Tulud-kulud projektiga'!W13-'3. Tulud-kulud projektita'!W13</f>
        <v>0</v>
      </c>
      <c r="X13" s="102">
        <f>'2. Tulud-kulud projektiga'!X13-'3. Tulud-kulud projektita'!X13</f>
        <v>0</v>
      </c>
      <c r="Y13" s="102">
        <f>'2. Tulud-kulud projektiga'!Y13-'3. Tulud-kulud projektita'!Y13</f>
        <v>0</v>
      </c>
      <c r="Z13" s="102">
        <f>'2. Tulud-kulud projektiga'!Z13-'3. Tulud-kulud projektita'!Z13</f>
        <v>0</v>
      </c>
      <c r="AA13" s="102">
        <f>'2. Tulud-kulud projektiga'!AA13-'3. Tulud-kulud projektita'!AA13</f>
        <v>0</v>
      </c>
      <c r="AB13" s="102">
        <f>'2. Tulud-kulud projektiga'!AB13-'3. Tulud-kulud projektita'!AB13</f>
        <v>0</v>
      </c>
      <c r="AC13" s="7"/>
      <c r="AD13" s="7"/>
    </row>
    <row r="14" spans="1:30" ht="4.5" customHeight="1" x14ac:dyDescent="0.25">
      <c r="A14" s="95"/>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7"/>
      <c r="AD14" s="7"/>
    </row>
    <row r="15" spans="1:30" x14ac:dyDescent="0.25">
      <c r="A15" s="517" t="str">
        <f>'2. Tulud-kulud projektiga'!A15</f>
        <v>Toode/teenus 3</v>
      </c>
      <c r="B15" s="98" t="str">
        <f>'2. Tulud-kulud projektiga'!B15</f>
        <v>Ühik 3</v>
      </c>
      <c r="C15" s="99">
        <f>'2. Tulud-kulud projektiga'!C15</f>
        <v>0</v>
      </c>
      <c r="D15" s="11">
        <f>'2. Tulud-kulud projektiga'!D15-'3. Tulud-kulud projektita'!D15</f>
        <v>0</v>
      </c>
      <c r="E15" s="11">
        <f>'2. Tulud-kulud projektiga'!E15-'3. Tulud-kulud projektita'!E15</f>
        <v>0</v>
      </c>
      <c r="F15" s="11">
        <f>'2. Tulud-kulud projektiga'!F15-'3. Tulud-kulud projektita'!F15</f>
        <v>0</v>
      </c>
      <c r="G15" s="11">
        <f>'2. Tulud-kulud projektiga'!G15-'3. Tulud-kulud projektita'!G15</f>
        <v>0</v>
      </c>
      <c r="H15" s="11">
        <f>'2. Tulud-kulud projektiga'!H15-'3. Tulud-kulud projektita'!H15</f>
        <v>0</v>
      </c>
      <c r="I15" s="11">
        <f>'2. Tulud-kulud projektiga'!I15-'3. Tulud-kulud projektita'!I15</f>
        <v>0</v>
      </c>
      <c r="J15" s="11">
        <f>'2. Tulud-kulud projektiga'!J15-'3. Tulud-kulud projektita'!J15</f>
        <v>0</v>
      </c>
      <c r="K15" s="11">
        <f>'2. Tulud-kulud projektiga'!K15-'3. Tulud-kulud projektita'!K15</f>
        <v>0</v>
      </c>
      <c r="L15" s="11">
        <f>'2. Tulud-kulud projektiga'!L15-'3. Tulud-kulud projektita'!L15</f>
        <v>0</v>
      </c>
      <c r="M15" s="11">
        <f>'2. Tulud-kulud projektiga'!M15-'3. Tulud-kulud projektita'!M15</f>
        <v>0</v>
      </c>
      <c r="N15" s="11">
        <f>'2. Tulud-kulud projektiga'!N15-'3. Tulud-kulud projektita'!N15</f>
        <v>0</v>
      </c>
      <c r="O15" s="11">
        <f>'2. Tulud-kulud projektiga'!O15-'3. Tulud-kulud projektita'!O15</f>
        <v>0</v>
      </c>
      <c r="P15" s="11">
        <f>'2. Tulud-kulud projektiga'!P15-'3. Tulud-kulud projektita'!P15</f>
        <v>0</v>
      </c>
      <c r="Q15" s="11">
        <f>'2. Tulud-kulud projektiga'!Q15-'3. Tulud-kulud projektita'!Q15</f>
        <v>0</v>
      </c>
      <c r="R15" s="11">
        <f>'2. Tulud-kulud projektiga'!R15-'3. Tulud-kulud projektita'!R15</f>
        <v>0</v>
      </c>
      <c r="S15" s="11">
        <f>'2. Tulud-kulud projektiga'!S15-'3. Tulud-kulud projektita'!S15</f>
        <v>0</v>
      </c>
      <c r="T15" s="11">
        <f>'2. Tulud-kulud projektiga'!T15-'3. Tulud-kulud projektita'!T15</f>
        <v>0</v>
      </c>
      <c r="U15" s="11">
        <f>'2. Tulud-kulud projektiga'!U15-'3. Tulud-kulud projektita'!U15</f>
        <v>0</v>
      </c>
      <c r="V15" s="11">
        <f>'2. Tulud-kulud projektiga'!V15-'3. Tulud-kulud projektita'!V15</f>
        <v>0</v>
      </c>
      <c r="W15" s="11">
        <f>'2. Tulud-kulud projektiga'!W15-'3. Tulud-kulud projektita'!W15</f>
        <v>0</v>
      </c>
      <c r="X15" s="11">
        <f>'2. Tulud-kulud projektiga'!X15-'3. Tulud-kulud projektita'!X15</f>
        <v>0</v>
      </c>
      <c r="Y15" s="11">
        <f>'2. Tulud-kulud projektiga'!Y15-'3. Tulud-kulud projektita'!Y15</f>
        <v>0</v>
      </c>
      <c r="Z15" s="11">
        <f>'2. Tulud-kulud projektiga'!Z15-'3. Tulud-kulud projektita'!Z15</f>
        <v>0</v>
      </c>
      <c r="AA15" s="11">
        <f>'2. Tulud-kulud projektiga'!AA15-'3. Tulud-kulud projektita'!AA15</f>
        <v>0</v>
      </c>
      <c r="AB15" s="11">
        <f>'2. Tulud-kulud projektiga'!AB15-'3. Tulud-kulud projektita'!AB15</f>
        <v>0</v>
      </c>
      <c r="AC15" s="7"/>
      <c r="AD15" s="7"/>
    </row>
    <row r="16" spans="1:30" x14ac:dyDescent="0.25">
      <c r="A16" s="517"/>
      <c r="B16" s="98" t="s">
        <v>0</v>
      </c>
      <c r="C16" s="99" t="s">
        <v>3</v>
      </c>
      <c r="D16" s="11">
        <f>'2. Tulud-kulud projektiga'!D16-'3. Tulud-kulud projektita'!D16</f>
        <v>0</v>
      </c>
      <c r="E16" s="11">
        <f>'2. Tulud-kulud projektiga'!E16-'3. Tulud-kulud projektita'!E16</f>
        <v>0</v>
      </c>
      <c r="F16" s="11">
        <f>'2. Tulud-kulud projektiga'!F16-'3. Tulud-kulud projektita'!F16</f>
        <v>0</v>
      </c>
      <c r="G16" s="11">
        <f>'2. Tulud-kulud projektiga'!G16-'3. Tulud-kulud projektita'!G16</f>
        <v>0</v>
      </c>
      <c r="H16" s="11">
        <f>'2. Tulud-kulud projektiga'!H16-'3. Tulud-kulud projektita'!H16</f>
        <v>0</v>
      </c>
      <c r="I16" s="11">
        <f>'2. Tulud-kulud projektiga'!I16-'3. Tulud-kulud projektita'!I16</f>
        <v>0</v>
      </c>
      <c r="J16" s="11">
        <f>'2. Tulud-kulud projektiga'!J16-'3. Tulud-kulud projektita'!J16</f>
        <v>0</v>
      </c>
      <c r="K16" s="11">
        <f>'2. Tulud-kulud projektiga'!K16-'3. Tulud-kulud projektita'!K16</f>
        <v>0</v>
      </c>
      <c r="L16" s="11">
        <f>'2. Tulud-kulud projektiga'!L16-'3. Tulud-kulud projektita'!L16</f>
        <v>0</v>
      </c>
      <c r="M16" s="11">
        <f>'2. Tulud-kulud projektiga'!M16-'3. Tulud-kulud projektita'!M16</f>
        <v>0</v>
      </c>
      <c r="N16" s="11">
        <f>'2. Tulud-kulud projektiga'!N16-'3. Tulud-kulud projektita'!N16</f>
        <v>0</v>
      </c>
      <c r="O16" s="11">
        <f>'2. Tulud-kulud projektiga'!O16-'3. Tulud-kulud projektita'!O16</f>
        <v>0</v>
      </c>
      <c r="P16" s="11">
        <f>'2. Tulud-kulud projektiga'!P16-'3. Tulud-kulud projektita'!P16</f>
        <v>0</v>
      </c>
      <c r="Q16" s="11">
        <f>'2. Tulud-kulud projektiga'!Q16-'3. Tulud-kulud projektita'!Q16</f>
        <v>0</v>
      </c>
      <c r="R16" s="11">
        <f>'2. Tulud-kulud projektiga'!R16-'3. Tulud-kulud projektita'!R16</f>
        <v>0</v>
      </c>
      <c r="S16" s="11">
        <f>'2. Tulud-kulud projektiga'!S16-'3. Tulud-kulud projektita'!S16</f>
        <v>0</v>
      </c>
      <c r="T16" s="11">
        <f>'2. Tulud-kulud projektiga'!T16-'3. Tulud-kulud projektita'!T16</f>
        <v>0</v>
      </c>
      <c r="U16" s="11">
        <f>'2. Tulud-kulud projektiga'!U16-'3. Tulud-kulud projektita'!U16</f>
        <v>0</v>
      </c>
      <c r="V16" s="11">
        <f>'2. Tulud-kulud projektiga'!V16-'3. Tulud-kulud projektita'!V16</f>
        <v>0</v>
      </c>
      <c r="W16" s="11">
        <f>'2. Tulud-kulud projektiga'!W16-'3. Tulud-kulud projektita'!W16</f>
        <v>0</v>
      </c>
      <c r="X16" s="11">
        <f>'2. Tulud-kulud projektiga'!X16-'3. Tulud-kulud projektita'!X16</f>
        <v>0</v>
      </c>
      <c r="Y16" s="11">
        <f>'2. Tulud-kulud projektiga'!Y16-'3. Tulud-kulud projektita'!Y16</f>
        <v>0</v>
      </c>
      <c r="Z16" s="11">
        <f>'2. Tulud-kulud projektiga'!Z16-'3. Tulud-kulud projektita'!Z16</f>
        <v>0</v>
      </c>
      <c r="AA16" s="11">
        <f>'2. Tulud-kulud projektiga'!AA16-'3. Tulud-kulud projektita'!AA16</f>
        <v>0</v>
      </c>
      <c r="AB16" s="11">
        <f>'2. Tulud-kulud projektiga'!AB16-'3. Tulud-kulud projektita'!AB16</f>
        <v>0</v>
      </c>
      <c r="AC16" s="7"/>
      <c r="AD16" s="7"/>
    </row>
    <row r="17" spans="1:30" x14ac:dyDescent="0.25">
      <c r="A17" s="517"/>
      <c r="B17" s="100" t="s">
        <v>1</v>
      </c>
      <c r="C17" s="101" t="s">
        <v>3</v>
      </c>
      <c r="D17" s="102">
        <f>'2. Tulud-kulud projektiga'!D17-'3. Tulud-kulud projektita'!D17</f>
        <v>0</v>
      </c>
      <c r="E17" s="102">
        <f>'2. Tulud-kulud projektiga'!E17-'3. Tulud-kulud projektita'!E17</f>
        <v>0</v>
      </c>
      <c r="F17" s="102">
        <f>'2. Tulud-kulud projektiga'!F17-'3. Tulud-kulud projektita'!F17</f>
        <v>0</v>
      </c>
      <c r="G17" s="102">
        <f>'2. Tulud-kulud projektiga'!G17-'3. Tulud-kulud projektita'!G17</f>
        <v>0</v>
      </c>
      <c r="H17" s="102">
        <f>'2. Tulud-kulud projektiga'!H17-'3. Tulud-kulud projektita'!H17</f>
        <v>0</v>
      </c>
      <c r="I17" s="102">
        <f>'2. Tulud-kulud projektiga'!I17-'3. Tulud-kulud projektita'!I17</f>
        <v>0</v>
      </c>
      <c r="J17" s="102">
        <f>'2. Tulud-kulud projektiga'!J17-'3. Tulud-kulud projektita'!J17</f>
        <v>0</v>
      </c>
      <c r="K17" s="102">
        <f>'2. Tulud-kulud projektiga'!K17-'3. Tulud-kulud projektita'!K17</f>
        <v>0</v>
      </c>
      <c r="L17" s="102">
        <f>'2. Tulud-kulud projektiga'!L17-'3. Tulud-kulud projektita'!L17</f>
        <v>0</v>
      </c>
      <c r="M17" s="102">
        <f>'2. Tulud-kulud projektiga'!M17-'3. Tulud-kulud projektita'!M17</f>
        <v>0</v>
      </c>
      <c r="N17" s="102">
        <f>'2. Tulud-kulud projektiga'!N17-'3. Tulud-kulud projektita'!N17</f>
        <v>0</v>
      </c>
      <c r="O17" s="102">
        <f>'2. Tulud-kulud projektiga'!O17-'3. Tulud-kulud projektita'!O17</f>
        <v>0</v>
      </c>
      <c r="P17" s="102">
        <f>'2. Tulud-kulud projektiga'!P17-'3. Tulud-kulud projektita'!P17</f>
        <v>0</v>
      </c>
      <c r="Q17" s="102">
        <f>'2. Tulud-kulud projektiga'!Q17-'3. Tulud-kulud projektita'!Q17</f>
        <v>0</v>
      </c>
      <c r="R17" s="102">
        <f>'2. Tulud-kulud projektiga'!R17-'3. Tulud-kulud projektita'!R17</f>
        <v>0</v>
      </c>
      <c r="S17" s="102">
        <f>'2. Tulud-kulud projektiga'!S17-'3. Tulud-kulud projektita'!S17</f>
        <v>0</v>
      </c>
      <c r="T17" s="102">
        <f>'2. Tulud-kulud projektiga'!T17-'3. Tulud-kulud projektita'!T17</f>
        <v>0</v>
      </c>
      <c r="U17" s="102">
        <f>'2. Tulud-kulud projektiga'!U17-'3. Tulud-kulud projektita'!U17</f>
        <v>0</v>
      </c>
      <c r="V17" s="102">
        <f>'2. Tulud-kulud projektiga'!V17-'3. Tulud-kulud projektita'!V17</f>
        <v>0</v>
      </c>
      <c r="W17" s="102">
        <f>'2. Tulud-kulud projektiga'!W17-'3. Tulud-kulud projektita'!W17</f>
        <v>0</v>
      </c>
      <c r="X17" s="102">
        <f>'2. Tulud-kulud projektiga'!X17-'3. Tulud-kulud projektita'!X17</f>
        <v>0</v>
      </c>
      <c r="Y17" s="102">
        <f>'2. Tulud-kulud projektiga'!Y17-'3. Tulud-kulud projektita'!Y17</f>
        <v>0</v>
      </c>
      <c r="Z17" s="102">
        <f>'2. Tulud-kulud projektiga'!Z17-'3. Tulud-kulud projektita'!Z17</f>
        <v>0</v>
      </c>
      <c r="AA17" s="102">
        <f>'2. Tulud-kulud projektiga'!AA17-'3. Tulud-kulud projektita'!AA17</f>
        <v>0</v>
      </c>
      <c r="AB17" s="102">
        <f>'2. Tulud-kulud projektiga'!AB17-'3. Tulud-kulud projektita'!AB17</f>
        <v>0</v>
      </c>
      <c r="AC17" s="7"/>
      <c r="AD17" s="7"/>
    </row>
    <row r="18" spans="1:30" ht="4.5" customHeight="1" x14ac:dyDescent="0.25">
      <c r="A18" s="95"/>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7"/>
      <c r="AD18" s="7"/>
    </row>
    <row r="19" spans="1:30" x14ac:dyDescent="0.25">
      <c r="A19" s="517" t="str">
        <f>'2. Tulud-kulud projektiga'!A19</f>
        <v>Toode/teenus 4</v>
      </c>
      <c r="B19" s="98" t="str">
        <f>'2. Tulud-kulud projektiga'!B19</f>
        <v>Ühik 4</v>
      </c>
      <c r="C19" s="99" t="str">
        <f>'2. Tulud-kulud projektiga'!C19</f>
        <v>in</v>
      </c>
      <c r="D19" s="11">
        <f>'2. Tulud-kulud projektiga'!D19-'3. Tulud-kulud projektita'!D19</f>
        <v>0</v>
      </c>
      <c r="E19" s="11">
        <f>'2. Tulud-kulud projektiga'!E19-'3. Tulud-kulud projektita'!E19</f>
        <v>0</v>
      </c>
      <c r="F19" s="11">
        <f>'2. Tulud-kulud projektiga'!F19-'3. Tulud-kulud projektita'!F19</f>
        <v>0</v>
      </c>
      <c r="G19" s="11">
        <f>'2. Tulud-kulud projektiga'!G19-'3. Tulud-kulud projektita'!G19</f>
        <v>0</v>
      </c>
      <c r="H19" s="11">
        <f>'2. Tulud-kulud projektiga'!H19-'3. Tulud-kulud projektita'!H19</f>
        <v>0</v>
      </c>
      <c r="I19" s="11">
        <f>'2. Tulud-kulud projektiga'!I19-'3. Tulud-kulud projektita'!I19</f>
        <v>0</v>
      </c>
      <c r="J19" s="11">
        <f>'2. Tulud-kulud projektiga'!J19-'3. Tulud-kulud projektita'!J19</f>
        <v>0</v>
      </c>
      <c r="K19" s="11">
        <f>'2. Tulud-kulud projektiga'!K19-'3. Tulud-kulud projektita'!K19</f>
        <v>0</v>
      </c>
      <c r="L19" s="11">
        <f>'2. Tulud-kulud projektiga'!L19-'3. Tulud-kulud projektita'!L19</f>
        <v>0</v>
      </c>
      <c r="M19" s="11">
        <f>'2. Tulud-kulud projektiga'!M19-'3. Tulud-kulud projektita'!M19</f>
        <v>0</v>
      </c>
      <c r="N19" s="11">
        <f>'2. Tulud-kulud projektiga'!N19-'3. Tulud-kulud projektita'!N19</f>
        <v>0</v>
      </c>
      <c r="O19" s="11">
        <f>'2. Tulud-kulud projektiga'!O19-'3. Tulud-kulud projektita'!O19</f>
        <v>0</v>
      </c>
      <c r="P19" s="11">
        <f>'2. Tulud-kulud projektiga'!P19-'3. Tulud-kulud projektita'!P19</f>
        <v>0</v>
      </c>
      <c r="Q19" s="11">
        <f>'2. Tulud-kulud projektiga'!Q19-'3. Tulud-kulud projektita'!Q19</f>
        <v>0</v>
      </c>
      <c r="R19" s="11">
        <f>'2. Tulud-kulud projektiga'!R19-'3. Tulud-kulud projektita'!R19</f>
        <v>0</v>
      </c>
      <c r="S19" s="11">
        <f>'2. Tulud-kulud projektiga'!S19-'3. Tulud-kulud projektita'!S19</f>
        <v>0</v>
      </c>
      <c r="T19" s="11">
        <f>'2. Tulud-kulud projektiga'!T19-'3. Tulud-kulud projektita'!T19</f>
        <v>0</v>
      </c>
      <c r="U19" s="11">
        <f>'2. Tulud-kulud projektiga'!U19-'3. Tulud-kulud projektita'!U19</f>
        <v>0</v>
      </c>
      <c r="V19" s="11">
        <f>'2. Tulud-kulud projektiga'!V19-'3. Tulud-kulud projektita'!V19</f>
        <v>0</v>
      </c>
      <c r="W19" s="11">
        <f>'2. Tulud-kulud projektiga'!W19-'3. Tulud-kulud projektita'!W19</f>
        <v>0</v>
      </c>
      <c r="X19" s="11">
        <f>'2. Tulud-kulud projektiga'!X19-'3. Tulud-kulud projektita'!X19</f>
        <v>0</v>
      </c>
      <c r="Y19" s="11">
        <f>'2. Tulud-kulud projektiga'!Y19-'3. Tulud-kulud projektita'!Y19</f>
        <v>0</v>
      </c>
      <c r="Z19" s="11">
        <f>'2. Tulud-kulud projektiga'!Z19-'3. Tulud-kulud projektita'!Z19</f>
        <v>0</v>
      </c>
      <c r="AA19" s="11">
        <f>'2. Tulud-kulud projektiga'!AA19-'3. Tulud-kulud projektita'!AA19</f>
        <v>0</v>
      </c>
      <c r="AB19" s="11">
        <f>'2. Tulud-kulud projektiga'!AB19-'3. Tulud-kulud projektita'!AB19</f>
        <v>0</v>
      </c>
      <c r="AC19" s="7"/>
      <c r="AD19" s="7"/>
    </row>
    <row r="20" spans="1:30" x14ac:dyDescent="0.25">
      <c r="A20" s="517"/>
      <c r="B20" s="98" t="s">
        <v>0</v>
      </c>
      <c r="C20" s="99" t="s">
        <v>3</v>
      </c>
      <c r="D20" s="11">
        <f>'2. Tulud-kulud projektiga'!D20-'3. Tulud-kulud projektita'!D20</f>
        <v>0</v>
      </c>
      <c r="E20" s="11">
        <f>'2. Tulud-kulud projektiga'!E20-'3. Tulud-kulud projektita'!E20</f>
        <v>0</v>
      </c>
      <c r="F20" s="11">
        <f>'2. Tulud-kulud projektiga'!F20-'3. Tulud-kulud projektita'!F20</f>
        <v>0</v>
      </c>
      <c r="G20" s="11">
        <f>'2. Tulud-kulud projektiga'!G20-'3. Tulud-kulud projektita'!G20</f>
        <v>0</v>
      </c>
      <c r="H20" s="11">
        <f>'2. Tulud-kulud projektiga'!H20-'3. Tulud-kulud projektita'!H20</f>
        <v>0</v>
      </c>
      <c r="I20" s="11">
        <f>'2. Tulud-kulud projektiga'!I20-'3. Tulud-kulud projektita'!I20</f>
        <v>0</v>
      </c>
      <c r="J20" s="11">
        <f>'2. Tulud-kulud projektiga'!J20-'3. Tulud-kulud projektita'!J20</f>
        <v>0</v>
      </c>
      <c r="K20" s="11">
        <f>'2. Tulud-kulud projektiga'!K20-'3. Tulud-kulud projektita'!K20</f>
        <v>0</v>
      </c>
      <c r="L20" s="11">
        <f>'2. Tulud-kulud projektiga'!L20-'3. Tulud-kulud projektita'!L20</f>
        <v>0</v>
      </c>
      <c r="M20" s="11">
        <f>'2. Tulud-kulud projektiga'!M20-'3. Tulud-kulud projektita'!M20</f>
        <v>0</v>
      </c>
      <c r="N20" s="11">
        <f>'2. Tulud-kulud projektiga'!N20-'3. Tulud-kulud projektita'!N20</f>
        <v>0</v>
      </c>
      <c r="O20" s="11">
        <f>'2. Tulud-kulud projektiga'!O20-'3. Tulud-kulud projektita'!O20</f>
        <v>0</v>
      </c>
      <c r="P20" s="11">
        <f>'2. Tulud-kulud projektiga'!P20-'3. Tulud-kulud projektita'!P20</f>
        <v>0</v>
      </c>
      <c r="Q20" s="11">
        <f>'2. Tulud-kulud projektiga'!Q20-'3. Tulud-kulud projektita'!Q20</f>
        <v>0</v>
      </c>
      <c r="R20" s="11">
        <f>'2. Tulud-kulud projektiga'!R20-'3. Tulud-kulud projektita'!R20</f>
        <v>0</v>
      </c>
      <c r="S20" s="11">
        <f>'2. Tulud-kulud projektiga'!S20-'3. Tulud-kulud projektita'!S20</f>
        <v>0</v>
      </c>
      <c r="T20" s="11">
        <f>'2. Tulud-kulud projektiga'!T20-'3. Tulud-kulud projektita'!T20</f>
        <v>0</v>
      </c>
      <c r="U20" s="11">
        <f>'2. Tulud-kulud projektiga'!U20-'3. Tulud-kulud projektita'!U20</f>
        <v>0</v>
      </c>
      <c r="V20" s="11">
        <f>'2. Tulud-kulud projektiga'!V20-'3. Tulud-kulud projektita'!V20</f>
        <v>0</v>
      </c>
      <c r="W20" s="11">
        <f>'2. Tulud-kulud projektiga'!W20-'3. Tulud-kulud projektita'!W20</f>
        <v>0</v>
      </c>
      <c r="X20" s="11">
        <f>'2. Tulud-kulud projektiga'!X20-'3. Tulud-kulud projektita'!X20</f>
        <v>0</v>
      </c>
      <c r="Y20" s="11">
        <f>'2. Tulud-kulud projektiga'!Y20-'3. Tulud-kulud projektita'!Y20</f>
        <v>0</v>
      </c>
      <c r="Z20" s="11">
        <f>'2. Tulud-kulud projektiga'!Z20-'3. Tulud-kulud projektita'!Z20</f>
        <v>0</v>
      </c>
      <c r="AA20" s="11">
        <f>'2. Tulud-kulud projektiga'!AA20-'3. Tulud-kulud projektita'!AA20</f>
        <v>0</v>
      </c>
      <c r="AB20" s="11">
        <f>'2. Tulud-kulud projektiga'!AB20-'3. Tulud-kulud projektita'!AB20</f>
        <v>0</v>
      </c>
      <c r="AC20" s="7"/>
      <c r="AD20" s="7"/>
    </row>
    <row r="21" spans="1:30" x14ac:dyDescent="0.25">
      <c r="A21" s="517"/>
      <c r="B21" s="100" t="s">
        <v>1</v>
      </c>
      <c r="C21" s="101" t="s">
        <v>3</v>
      </c>
      <c r="D21" s="102">
        <f>'2. Tulud-kulud projektiga'!D21-'3. Tulud-kulud projektita'!D21</f>
        <v>0</v>
      </c>
      <c r="E21" s="102">
        <f>'2. Tulud-kulud projektiga'!E21-'3. Tulud-kulud projektita'!E21</f>
        <v>0</v>
      </c>
      <c r="F21" s="102">
        <f>'2. Tulud-kulud projektiga'!F21-'3. Tulud-kulud projektita'!F21</f>
        <v>0</v>
      </c>
      <c r="G21" s="102">
        <f>'2. Tulud-kulud projektiga'!G21-'3. Tulud-kulud projektita'!G21</f>
        <v>0</v>
      </c>
      <c r="H21" s="102">
        <f>'2. Tulud-kulud projektiga'!H21-'3. Tulud-kulud projektita'!H21</f>
        <v>0</v>
      </c>
      <c r="I21" s="102">
        <f>'2. Tulud-kulud projektiga'!I21-'3. Tulud-kulud projektita'!I21</f>
        <v>0</v>
      </c>
      <c r="J21" s="102">
        <f>'2. Tulud-kulud projektiga'!J21-'3. Tulud-kulud projektita'!J21</f>
        <v>0</v>
      </c>
      <c r="K21" s="102">
        <f>'2. Tulud-kulud projektiga'!K21-'3. Tulud-kulud projektita'!K21</f>
        <v>0</v>
      </c>
      <c r="L21" s="102">
        <f>'2. Tulud-kulud projektiga'!L21-'3. Tulud-kulud projektita'!L21</f>
        <v>0</v>
      </c>
      <c r="M21" s="102">
        <f>'2. Tulud-kulud projektiga'!M21-'3. Tulud-kulud projektita'!M21</f>
        <v>0</v>
      </c>
      <c r="N21" s="102">
        <f>'2. Tulud-kulud projektiga'!N21-'3. Tulud-kulud projektita'!N21</f>
        <v>0</v>
      </c>
      <c r="O21" s="102">
        <f>'2. Tulud-kulud projektiga'!O21-'3. Tulud-kulud projektita'!O21</f>
        <v>0</v>
      </c>
      <c r="P21" s="102">
        <f>'2. Tulud-kulud projektiga'!P21-'3. Tulud-kulud projektita'!P21</f>
        <v>0</v>
      </c>
      <c r="Q21" s="102">
        <f>'2. Tulud-kulud projektiga'!Q21-'3. Tulud-kulud projektita'!Q21</f>
        <v>0</v>
      </c>
      <c r="R21" s="102">
        <f>'2. Tulud-kulud projektiga'!R21-'3. Tulud-kulud projektita'!R21</f>
        <v>0</v>
      </c>
      <c r="S21" s="102">
        <f>'2. Tulud-kulud projektiga'!S21-'3. Tulud-kulud projektita'!S21</f>
        <v>0</v>
      </c>
      <c r="T21" s="102">
        <f>'2. Tulud-kulud projektiga'!T21-'3. Tulud-kulud projektita'!T21</f>
        <v>0</v>
      </c>
      <c r="U21" s="102">
        <f>'2. Tulud-kulud projektiga'!U21-'3. Tulud-kulud projektita'!U21</f>
        <v>0</v>
      </c>
      <c r="V21" s="102">
        <f>'2. Tulud-kulud projektiga'!V21-'3. Tulud-kulud projektita'!V21</f>
        <v>0</v>
      </c>
      <c r="W21" s="102">
        <f>'2. Tulud-kulud projektiga'!W21-'3. Tulud-kulud projektita'!W21</f>
        <v>0</v>
      </c>
      <c r="X21" s="102">
        <f>'2. Tulud-kulud projektiga'!X21-'3. Tulud-kulud projektita'!X21</f>
        <v>0</v>
      </c>
      <c r="Y21" s="102">
        <f>'2. Tulud-kulud projektiga'!Y21-'3. Tulud-kulud projektita'!Y21</f>
        <v>0</v>
      </c>
      <c r="Z21" s="102">
        <f>'2. Tulud-kulud projektiga'!Z21-'3. Tulud-kulud projektita'!Z21</f>
        <v>0</v>
      </c>
      <c r="AA21" s="102">
        <f>'2. Tulud-kulud projektiga'!AA21-'3. Tulud-kulud projektita'!AA21</f>
        <v>0</v>
      </c>
      <c r="AB21" s="102">
        <f>'2. Tulud-kulud projektiga'!AB21-'3. Tulud-kulud projektita'!AB21</f>
        <v>0</v>
      </c>
      <c r="AC21" s="7"/>
      <c r="AD21" s="7"/>
    </row>
    <row r="22" spans="1:30" ht="4.5" customHeight="1" x14ac:dyDescent="0.25">
      <c r="A22" s="95"/>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7"/>
      <c r="AD22" s="7"/>
    </row>
    <row r="23" spans="1:30" x14ac:dyDescent="0.25">
      <c r="A23" s="517" t="str">
        <f>'2. Tulud-kulud projektiga'!A23</f>
        <v>Toode/teenus 5</v>
      </c>
      <c r="B23" s="98" t="str">
        <f>'2. Tulud-kulud projektiga'!B23</f>
        <v>Ühik 5</v>
      </c>
      <c r="C23" s="99">
        <f>'2. Tulud-kulud projektiga'!C23</f>
        <v>0</v>
      </c>
      <c r="D23" s="11">
        <f>'2. Tulud-kulud projektiga'!D23-'3. Tulud-kulud projektita'!D23</f>
        <v>0</v>
      </c>
      <c r="E23" s="11">
        <f>'2. Tulud-kulud projektiga'!E23-'3. Tulud-kulud projektita'!E23</f>
        <v>0</v>
      </c>
      <c r="F23" s="11">
        <f>'2. Tulud-kulud projektiga'!F23-'3. Tulud-kulud projektita'!F23</f>
        <v>0</v>
      </c>
      <c r="G23" s="11">
        <f>'2. Tulud-kulud projektiga'!G23-'3. Tulud-kulud projektita'!G23</f>
        <v>0</v>
      </c>
      <c r="H23" s="11">
        <f>'2. Tulud-kulud projektiga'!H23-'3. Tulud-kulud projektita'!H23</f>
        <v>0</v>
      </c>
      <c r="I23" s="11">
        <f>'2. Tulud-kulud projektiga'!I23-'3. Tulud-kulud projektita'!I23</f>
        <v>0</v>
      </c>
      <c r="J23" s="11">
        <f>'2. Tulud-kulud projektiga'!J23-'3. Tulud-kulud projektita'!J23</f>
        <v>0</v>
      </c>
      <c r="K23" s="11">
        <f>'2. Tulud-kulud projektiga'!K23-'3. Tulud-kulud projektita'!K23</f>
        <v>0</v>
      </c>
      <c r="L23" s="11">
        <f>'2. Tulud-kulud projektiga'!L23-'3. Tulud-kulud projektita'!L23</f>
        <v>0</v>
      </c>
      <c r="M23" s="11">
        <f>'2. Tulud-kulud projektiga'!M23-'3. Tulud-kulud projektita'!M23</f>
        <v>0</v>
      </c>
      <c r="N23" s="11">
        <f>'2. Tulud-kulud projektiga'!N23-'3. Tulud-kulud projektita'!N23</f>
        <v>0</v>
      </c>
      <c r="O23" s="11">
        <f>'2. Tulud-kulud projektiga'!O23-'3. Tulud-kulud projektita'!O23</f>
        <v>0</v>
      </c>
      <c r="P23" s="11">
        <f>'2. Tulud-kulud projektiga'!P23-'3. Tulud-kulud projektita'!P23</f>
        <v>0</v>
      </c>
      <c r="Q23" s="11">
        <f>'2. Tulud-kulud projektiga'!Q23-'3. Tulud-kulud projektita'!Q23</f>
        <v>0</v>
      </c>
      <c r="R23" s="11">
        <f>'2. Tulud-kulud projektiga'!R23-'3. Tulud-kulud projektita'!R23</f>
        <v>0</v>
      </c>
      <c r="S23" s="11">
        <f>'2. Tulud-kulud projektiga'!S23-'3. Tulud-kulud projektita'!S23</f>
        <v>0</v>
      </c>
      <c r="T23" s="11">
        <f>'2. Tulud-kulud projektiga'!T23-'3. Tulud-kulud projektita'!T23</f>
        <v>0</v>
      </c>
      <c r="U23" s="11">
        <f>'2. Tulud-kulud projektiga'!U23-'3. Tulud-kulud projektita'!U23</f>
        <v>0</v>
      </c>
      <c r="V23" s="11">
        <f>'2. Tulud-kulud projektiga'!V23-'3. Tulud-kulud projektita'!V23</f>
        <v>0</v>
      </c>
      <c r="W23" s="11">
        <f>'2. Tulud-kulud projektiga'!W23-'3. Tulud-kulud projektita'!W23</f>
        <v>0</v>
      </c>
      <c r="X23" s="11">
        <f>'2. Tulud-kulud projektiga'!X23-'3. Tulud-kulud projektita'!X23</f>
        <v>0</v>
      </c>
      <c r="Y23" s="11">
        <f>'2. Tulud-kulud projektiga'!Y23-'3. Tulud-kulud projektita'!Y23</f>
        <v>0</v>
      </c>
      <c r="Z23" s="11">
        <f>'2. Tulud-kulud projektiga'!Z23-'3. Tulud-kulud projektita'!Z23</f>
        <v>0</v>
      </c>
      <c r="AA23" s="11">
        <f>'2. Tulud-kulud projektiga'!AA23-'3. Tulud-kulud projektita'!AA23</f>
        <v>0</v>
      </c>
      <c r="AB23" s="11">
        <f>'2. Tulud-kulud projektiga'!AB23-'3. Tulud-kulud projektita'!AB23</f>
        <v>0</v>
      </c>
      <c r="AC23" s="7"/>
      <c r="AD23" s="7"/>
    </row>
    <row r="24" spans="1:30" x14ac:dyDescent="0.25">
      <c r="A24" s="517"/>
      <c r="B24" s="98" t="s">
        <v>0</v>
      </c>
      <c r="C24" s="99" t="s">
        <v>3</v>
      </c>
      <c r="D24" s="11">
        <f>'2. Tulud-kulud projektiga'!D24-'3. Tulud-kulud projektita'!D24</f>
        <v>0</v>
      </c>
      <c r="E24" s="11">
        <f>'2. Tulud-kulud projektiga'!E24-'3. Tulud-kulud projektita'!E24</f>
        <v>0</v>
      </c>
      <c r="F24" s="11">
        <f>'2. Tulud-kulud projektiga'!F24-'3. Tulud-kulud projektita'!F24</f>
        <v>0</v>
      </c>
      <c r="G24" s="11">
        <f>'2. Tulud-kulud projektiga'!G24-'3. Tulud-kulud projektita'!G24</f>
        <v>0</v>
      </c>
      <c r="H24" s="11">
        <f>'2. Tulud-kulud projektiga'!H24-'3. Tulud-kulud projektita'!H24</f>
        <v>0</v>
      </c>
      <c r="I24" s="11">
        <f>'2. Tulud-kulud projektiga'!I24-'3. Tulud-kulud projektita'!I24</f>
        <v>0</v>
      </c>
      <c r="J24" s="11">
        <f>'2. Tulud-kulud projektiga'!J24-'3. Tulud-kulud projektita'!J24</f>
        <v>0</v>
      </c>
      <c r="K24" s="11">
        <f>'2. Tulud-kulud projektiga'!K24-'3. Tulud-kulud projektita'!K24</f>
        <v>0</v>
      </c>
      <c r="L24" s="11">
        <f>'2. Tulud-kulud projektiga'!L24-'3. Tulud-kulud projektita'!L24</f>
        <v>0</v>
      </c>
      <c r="M24" s="11">
        <f>'2. Tulud-kulud projektiga'!M24-'3. Tulud-kulud projektita'!M24</f>
        <v>0</v>
      </c>
      <c r="N24" s="11">
        <f>'2. Tulud-kulud projektiga'!N24-'3. Tulud-kulud projektita'!N24</f>
        <v>0</v>
      </c>
      <c r="O24" s="11">
        <f>'2. Tulud-kulud projektiga'!O24-'3. Tulud-kulud projektita'!O24</f>
        <v>0</v>
      </c>
      <c r="P24" s="11">
        <f>'2. Tulud-kulud projektiga'!P24-'3. Tulud-kulud projektita'!P24</f>
        <v>0</v>
      </c>
      <c r="Q24" s="11">
        <f>'2. Tulud-kulud projektiga'!Q24-'3. Tulud-kulud projektita'!Q24</f>
        <v>0</v>
      </c>
      <c r="R24" s="11">
        <f>'2. Tulud-kulud projektiga'!R24-'3. Tulud-kulud projektita'!R24</f>
        <v>0</v>
      </c>
      <c r="S24" s="11">
        <f>'2. Tulud-kulud projektiga'!S24-'3. Tulud-kulud projektita'!S24</f>
        <v>0</v>
      </c>
      <c r="T24" s="11">
        <f>'2. Tulud-kulud projektiga'!T24-'3. Tulud-kulud projektita'!T24</f>
        <v>0</v>
      </c>
      <c r="U24" s="11">
        <f>'2. Tulud-kulud projektiga'!U24-'3. Tulud-kulud projektita'!U24</f>
        <v>0</v>
      </c>
      <c r="V24" s="11">
        <f>'2. Tulud-kulud projektiga'!V24-'3. Tulud-kulud projektita'!V24</f>
        <v>0</v>
      </c>
      <c r="W24" s="11">
        <f>'2. Tulud-kulud projektiga'!W24-'3. Tulud-kulud projektita'!W24</f>
        <v>0</v>
      </c>
      <c r="X24" s="11">
        <f>'2. Tulud-kulud projektiga'!X24-'3. Tulud-kulud projektita'!X24</f>
        <v>0</v>
      </c>
      <c r="Y24" s="11">
        <f>'2. Tulud-kulud projektiga'!Y24-'3. Tulud-kulud projektita'!Y24</f>
        <v>0</v>
      </c>
      <c r="Z24" s="11">
        <f>'2. Tulud-kulud projektiga'!Z24-'3. Tulud-kulud projektita'!Z24</f>
        <v>0</v>
      </c>
      <c r="AA24" s="11">
        <f>'2. Tulud-kulud projektiga'!AA24-'3. Tulud-kulud projektita'!AA24</f>
        <v>0</v>
      </c>
      <c r="AB24" s="11">
        <f>'2. Tulud-kulud projektiga'!AB24-'3. Tulud-kulud projektita'!AB24</f>
        <v>0</v>
      </c>
      <c r="AC24" s="7"/>
      <c r="AD24" s="7"/>
    </row>
    <row r="25" spans="1:30" x14ac:dyDescent="0.25">
      <c r="A25" s="517"/>
      <c r="B25" s="100" t="s">
        <v>1</v>
      </c>
      <c r="C25" s="101" t="s">
        <v>3</v>
      </c>
      <c r="D25" s="102">
        <f>'2. Tulud-kulud projektiga'!D25-'3. Tulud-kulud projektita'!D25</f>
        <v>0</v>
      </c>
      <c r="E25" s="102">
        <f>'2. Tulud-kulud projektiga'!E25-'3. Tulud-kulud projektita'!E25</f>
        <v>0</v>
      </c>
      <c r="F25" s="102">
        <f>'2. Tulud-kulud projektiga'!F25-'3. Tulud-kulud projektita'!F25</f>
        <v>0</v>
      </c>
      <c r="G25" s="102">
        <f>'2. Tulud-kulud projektiga'!G25-'3. Tulud-kulud projektita'!G25</f>
        <v>0</v>
      </c>
      <c r="H25" s="102">
        <f>'2. Tulud-kulud projektiga'!H25-'3. Tulud-kulud projektita'!H25</f>
        <v>0</v>
      </c>
      <c r="I25" s="102">
        <f>'2. Tulud-kulud projektiga'!I25-'3. Tulud-kulud projektita'!I25</f>
        <v>0</v>
      </c>
      <c r="J25" s="102">
        <f>'2. Tulud-kulud projektiga'!J25-'3. Tulud-kulud projektita'!J25</f>
        <v>0</v>
      </c>
      <c r="K25" s="102">
        <f>'2. Tulud-kulud projektiga'!K25-'3. Tulud-kulud projektita'!K25</f>
        <v>0</v>
      </c>
      <c r="L25" s="102">
        <f>'2. Tulud-kulud projektiga'!L25-'3. Tulud-kulud projektita'!L25</f>
        <v>0</v>
      </c>
      <c r="M25" s="102">
        <f>'2. Tulud-kulud projektiga'!M25-'3. Tulud-kulud projektita'!M25</f>
        <v>0</v>
      </c>
      <c r="N25" s="102">
        <f>'2. Tulud-kulud projektiga'!N25-'3. Tulud-kulud projektita'!N25</f>
        <v>0</v>
      </c>
      <c r="O25" s="102">
        <f>'2. Tulud-kulud projektiga'!O25-'3. Tulud-kulud projektita'!O25</f>
        <v>0</v>
      </c>
      <c r="P25" s="102">
        <f>'2. Tulud-kulud projektiga'!P25-'3. Tulud-kulud projektita'!P25</f>
        <v>0</v>
      </c>
      <c r="Q25" s="102">
        <f>'2. Tulud-kulud projektiga'!Q25-'3. Tulud-kulud projektita'!Q25</f>
        <v>0</v>
      </c>
      <c r="R25" s="102">
        <f>'2. Tulud-kulud projektiga'!R25-'3. Tulud-kulud projektita'!R25</f>
        <v>0</v>
      </c>
      <c r="S25" s="102">
        <f>'2. Tulud-kulud projektiga'!S25-'3. Tulud-kulud projektita'!S25</f>
        <v>0</v>
      </c>
      <c r="T25" s="102">
        <f>'2. Tulud-kulud projektiga'!T25-'3. Tulud-kulud projektita'!T25</f>
        <v>0</v>
      </c>
      <c r="U25" s="102">
        <f>'2. Tulud-kulud projektiga'!U25-'3. Tulud-kulud projektita'!U25</f>
        <v>0</v>
      </c>
      <c r="V25" s="102">
        <f>'2. Tulud-kulud projektiga'!V25-'3. Tulud-kulud projektita'!V25</f>
        <v>0</v>
      </c>
      <c r="W25" s="102">
        <f>'2. Tulud-kulud projektiga'!W25-'3. Tulud-kulud projektita'!W25</f>
        <v>0</v>
      </c>
      <c r="X25" s="102">
        <f>'2. Tulud-kulud projektiga'!X25-'3. Tulud-kulud projektita'!X25</f>
        <v>0</v>
      </c>
      <c r="Y25" s="102">
        <f>'2. Tulud-kulud projektiga'!Y25-'3. Tulud-kulud projektita'!Y25</f>
        <v>0</v>
      </c>
      <c r="Z25" s="102">
        <f>'2. Tulud-kulud projektiga'!Z25-'3. Tulud-kulud projektita'!Z25</f>
        <v>0</v>
      </c>
      <c r="AA25" s="102">
        <f>'2. Tulud-kulud projektiga'!AA25-'3. Tulud-kulud projektita'!AA25</f>
        <v>0</v>
      </c>
      <c r="AB25" s="102">
        <f>'2. Tulud-kulud projektiga'!AB25-'3. Tulud-kulud projektita'!AB25</f>
        <v>0</v>
      </c>
      <c r="AC25" s="7"/>
      <c r="AD25" s="7"/>
    </row>
    <row r="26" spans="1:30" ht="4.5" customHeight="1" x14ac:dyDescent="0.25">
      <c r="A26" s="95"/>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7"/>
      <c r="AD26" s="7"/>
    </row>
    <row r="27" spans="1:30" hidden="1" outlineLevel="1" x14ac:dyDescent="0.25">
      <c r="A27" s="517" t="str">
        <f>'2. Tulud-kulud projektiga'!A27</f>
        <v>Toode/teenus 6</v>
      </c>
      <c r="B27" s="98" t="str">
        <f>'2. Tulud-kulud projektiga'!B27</f>
        <v>Ühik 6</v>
      </c>
      <c r="C27" s="99">
        <f>'2. Tulud-kulud projektiga'!C27</f>
        <v>0</v>
      </c>
      <c r="D27" s="11">
        <f>'2. Tulud-kulud projektiga'!D27-'3. Tulud-kulud projektita'!D27</f>
        <v>0</v>
      </c>
      <c r="E27" s="11">
        <f>'2. Tulud-kulud projektiga'!E27-'3. Tulud-kulud projektita'!E27</f>
        <v>0</v>
      </c>
      <c r="F27" s="11">
        <f>'2. Tulud-kulud projektiga'!F27-'3. Tulud-kulud projektita'!F27</f>
        <v>0</v>
      </c>
      <c r="G27" s="11">
        <f>'2. Tulud-kulud projektiga'!G27-'3. Tulud-kulud projektita'!G27</f>
        <v>0</v>
      </c>
      <c r="H27" s="11">
        <f>'2. Tulud-kulud projektiga'!H27-'3. Tulud-kulud projektita'!H27</f>
        <v>0</v>
      </c>
      <c r="I27" s="11">
        <f>'2. Tulud-kulud projektiga'!I27-'3. Tulud-kulud projektita'!I27</f>
        <v>0</v>
      </c>
      <c r="J27" s="11">
        <f>'2. Tulud-kulud projektiga'!J27-'3. Tulud-kulud projektita'!J27</f>
        <v>0</v>
      </c>
      <c r="K27" s="11">
        <f>'2. Tulud-kulud projektiga'!K27-'3. Tulud-kulud projektita'!K27</f>
        <v>0</v>
      </c>
      <c r="L27" s="11">
        <f>'2. Tulud-kulud projektiga'!L27-'3. Tulud-kulud projektita'!L27</f>
        <v>0</v>
      </c>
      <c r="M27" s="11">
        <f>'2. Tulud-kulud projektiga'!M27-'3. Tulud-kulud projektita'!M27</f>
        <v>0</v>
      </c>
      <c r="N27" s="11">
        <f>'2. Tulud-kulud projektiga'!N27-'3. Tulud-kulud projektita'!N27</f>
        <v>0</v>
      </c>
      <c r="O27" s="11">
        <f>'2. Tulud-kulud projektiga'!O27-'3. Tulud-kulud projektita'!O27</f>
        <v>0</v>
      </c>
      <c r="P27" s="11">
        <f>'2. Tulud-kulud projektiga'!P27-'3. Tulud-kulud projektita'!P27</f>
        <v>0</v>
      </c>
      <c r="Q27" s="11">
        <f>'2. Tulud-kulud projektiga'!Q27-'3. Tulud-kulud projektita'!Q27</f>
        <v>0</v>
      </c>
      <c r="R27" s="11">
        <f>'2. Tulud-kulud projektiga'!R27-'3. Tulud-kulud projektita'!R27</f>
        <v>0</v>
      </c>
      <c r="S27" s="11">
        <f>'2. Tulud-kulud projektiga'!S27-'3. Tulud-kulud projektita'!S27</f>
        <v>0</v>
      </c>
      <c r="T27" s="11">
        <f>'2. Tulud-kulud projektiga'!T27-'3. Tulud-kulud projektita'!T27</f>
        <v>0</v>
      </c>
      <c r="U27" s="11">
        <f>'2. Tulud-kulud projektiga'!U27-'3. Tulud-kulud projektita'!U27</f>
        <v>0</v>
      </c>
      <c r="V27" s="11">
        <f>'2. Tulud-kulud projektiga'!V27-'3. Tulud-kulud projektita'!V27</f>
        <v>0</v>
      </c>
      <c r="W27" s="11">
        <f>'2. Tulud-kulud projektiga'!W27-'3. Tulud-kulud projektita'!W27</f>
        <v>0</v>
      </c>
      <c r="X27" s="11">
        <f>'2. Tulud-kulud projektiga'!X27-'3. Tulud-kulud projektita'!X27</f>
        <v>0</v>
      </c>
      <c r="Y27" s="11">
        <f>'2. Tulud-kulud projektiga'!Y27-'3. Tulud-kulud projektita'!Y27</f>
        <v>0</v>
      </c>
      <c r="Z27" s="11">
        <f>'2. Tulud-kulud projektiga'!Z27-'3. Tulud-kulud projektita'!Z27</f>
        <v>0</v>
      </c>
      <c r="AA27" s="11">
        <f>'2. Tulud-kulud projektiga'!AA27-'3. Tulud-kulud projektita'!AA27</f>
        <v>0</v>
      </c>
      <c r="AB27" s="11">
        <f>'2. Tulud-kulud projektiga'!AB27-'3. Tulud-kulud projektita'!AB27</f>
        <v>0</v>
      </c>
      <c r="AC27" s="7"/>
      <c r="AD27" s="7"/>
    </row>
    <row r="28" spans="1:30" hidden="1" outlineLevel="1" x14ac:dyDescent="0.25">
      <c r="A28" s="517"/>
      <c r="B28" s="98" t="s">
        <v>0</v>
      </c>
      <c r="C28" s="99" t="s">
        <v>3</v>
      </c>
      <c r="D28" s="11">
        <f>'2. Tulud-kulud projektiga'!D28-'3. Tulud-kulud projektita'!D28</f>
        <v>0</v>
      </c>
      <c r="E28" s="11">
        <f>'2. Tulud-kulud projektiga'!E28-'3. Tulud-kulud projektita'!E28</f>
        <v>0</v>
      </c>
      <c r="F28" s="11">
        <f>'2. Tulud-kulud projektiga'!F28-'3. Tulud-kulud projektita'!F28</f>
        <v>0</v>
      </c>
      <c r="G28" s="11">
        <f>'2. Tulud-kulud projektiga'!G28-'3. Tulud-kulud projektita'!G28</f>
        <v>0</v>
      </c>
      <c r="H28" s="11">
        <f>'2. Tulud-kulud projektiga'!H28-'3. Tulud-kulud projektita'!H28</f>
        <v>0</v>
      </c>
      <c r="I28" s="11">
        <f>'2. Tulud-kulud projektiga'!I28-'3. Tulud-kulud projektita'!I28</f>
        <v>0</v>
      </c>
      <c r="J28" s="11">
        <f>'2. Tulud-kulud projektiga'!J28-'3. Tulud-kulud projektita'!J28</f>
        <v>0</v>
      </c>
      <c r="K28" s="11">
        <f>'2. Tulud-kulud projektiga'!K28-'3. Tulud-kulud projektita'!K28</f>
        <v>0</v>
      </c>
      <c r="L28" s="11">
        <f>'2. Tulud-kulud projektiga'!L28-'3. Tulud-kulud projektita'!L28</f>
        <v>0</v>
      </c>
      <c r="M28" s="11">
        <f>'2. Tulud-kulud projektiga'!M28-'3. Tulud-kulud projektita'!M28</f>
        <v>0</v>
      </c>
      <c r="N28" s="11">
        <f>'2. Tulud-kulud projektiga'!N28-'3. Tulud-kulud projektita'!N28</f>
        <v>0</v>
      </c>
      <c r="O28" s="11">
        <f>'2. Tulud-kulud projektiga'!O28-'3. Tulud-kulud projektita'!O28</f>
        <v>0</v>
      </c>
      <c r="P28" s="11">
        <f>'2. Tulud-kulud projektiga'!P28-'3. Tulud-kulud projektita'!P28</f>
        <v>0</v>
      </c>
      <c r="Q28" s="11">
        <f>'2. Tulud-kulud projektiga'!Q28-'3. Tulud-kulud projektita'!Q28</f>
        <v>0</v>
      </c>
      <c r="R28" s="11">
        <f>'2. Tulud-kulud projektiga'!R28-'3. Tulud-kulud projektita'!R28</f>
        <v>0</v>
      </c>
      <c r="S28" s="11">
        <f>'2. Tulud-kulud projektiga'!S28-'3. Tulud-kulud projektita'!S28</f>
        <v>0</v>
      </c>
      <c r="T28" s="11">
        <f>'2. Tulud-kulud projektiga'!T28-'3. Tulud-kulud projektita'!T28</f>
        <v>0</v>
      </c>
      <c r="U28" s="11">
        <f>'2. Tulud-kulud projektiga'!U28-'3. Tulud-kulud projektita'!U28</f>
        <v>0</v>
      </c>
      <c r="V28" s="11">
        <f>'2. Tulud-kulud projektiga'!V28-'3. Tulud-kulud projektita'!V28</f>
        <v>0</v>
      </c>
      <c r="W28" s="11">
        <f>'2. Tulud-kulud projektiga'!W28-'3. Tulud-kulud projektita'!W28</f>
        <v>0</v>
      </c>
      <c r="X28" s="11">
        <f>'2. Tulud-kulud projektiga'!X28-'3. Tulud-kulud projektita'!X28</f>
        <v>0</v>
      </c>
      <c r="Y28" s="11">
        <f>'2. Tulud-kulud projektiga'!Y28-'3. Tulud-kulud projektita'!Y28</f>
        <v>0</v>
      </c>
      <c r="Z28" s="11">
        <f>'2. Tulud-kulud projektiga'!Z28-'3. Tulud-kulud projektita'!Z28</f>
        <v>0</v>
      </c>
      <c r="AA28" s="11">
        <f>'2. Tulud-kulud projektiga'!AA28-'3. Tulud-kulud projektita'!AA28</f>
        <v>0</v>
      </c>
      <c r="AB28" s="11">
        <f>'2. Tulud-kulud projektiga'!AB28-'3. Tulud-kulud projektita'!AB28</f>
        <v>0</v>
      </c>
      <c r="AC28" s="7"/>
      <c r="AD28" s="7"/>
    </row>
    <row r="29" spans="1:30" hidden="1" outlineLevel="1" x14ac:dyDescent="0.25">
      <c r="A29" s="517"/>
      <c r="B29" s="100" t="s">
        <v>1</v>
      </c>
      <c r="C29" s="101" t="s">
        <v>3</v>
      </c>
      <c r="D29" s="102">
        <f>'2. Tulud-kulud projektiga'!D29-'3. Tulud-kulud projektita'!D29</f>
        <v>0</v>
      </c>
      <c r="E29" s="102">
        <f>'2. Tulud-kulud projektiga'!E29-'3. Tulud-kulud projektita'!E29</f>
        <v>0</v>
      </c>
      <c r="F29" s="102">
        <f>'2. Tulud-kulud projektiga'!F29-'3. Tulud-kulud projektita'!F29</f>
        <v>0</v>
      </c>
      <c r="G29" s="102">
        <f>'2. Tulud-kulud projektiga'!G29-'3. Tulud-kulud projektita'!G29</f>
        <v>0</v>
      </c>
      <c r="H29" s="102">
        <f>'2. Tulud-kulud projektiga'!H29-'3. Tulud-kulud projektita'!H29</f>
        <v>0</v>
      </c>
      <c r="I29" s="102">
        <f>'2. Tulud-kulud projektiga'!I29-'3. Tulud-kulud projektita'!I29</f>
        <v>0</v>
      </c>
      <c r="J29" s="102">
        <f>'2. Tulud-kulud projektiga'!J29-'3. Tulud-kulud projektita'!J29</f>
        <v>0</v>
      </c>
      <c r="K29" s="102">
        <f>'2. Tulud-kulud projektiga'!K29-'3. Tulud-kulud projektita'!K29</f>
        <v>0</v>
      </c>
      <c r="L29" s="102">
        <f>'2. Tulud-kulud projektiga'!L29-'3. Tulud-kulud projektita'!L29</f>
        <v>0</v>
      </c>
      <c r="M29" s="102">
        <f>'2. Tulud-kulud projektiga'!M29-'3. Tulud-kulud projektita'!M29</f>
        <v>0</v>
      </c>
      <c r="N29" s="102">
        <f>'2. Tulud-kulud projektiga'!N29-'3. Tulud-kulud projektita'!N29</f>
        <v>0</v>
      </c>
      <c r="O29" s="102">
        <f>'2. Tulud-kulud projektiga'!O29-'3. Tulud-kulud projektita'!O29</f>
        <v>0</v>
      </c>
      <c r="P29" s="102">
        <f>'2. Tulud-kulud projektiga'!P29-'3. Tulud-kulud projektita'!P29</f>
        <v>0</v>
      </c>
      <c r="Q29" s="102">
        <f>'2. Tulud-kulud projektiga'!Q29-'3. Tulud-kulud projektita'!Q29</f>
        <v>0</v>
      </c>
      <c r="R29" s="102">
        <f>'2. Tulud-kulud projektiga'!R29-'3. Tulud-kulud projektita'!R29</f>
        <v>0</v>
      </c>
      <c r="S29" s="102">
        <f>'2. Tulud-kulud projektiga'!S29-'3. Tulud-kulud projektita'!S29</f>
        <v>0</v>
      </c>
      <c r="T29" s="102">
        <f>'2. Tulud-kulud projektiga'!T29-'3. Tulud-kulud projektita'!T29</f>
        <v>0</v>
      </c>
      <c r="U29" s="102">
        <f>'2. Tulud-kulud projektiga'!U29-'3. Tulud-kulud projektita'!U29</f>
        <v>0</v>
      </c>
      <c r="V29" s="102">
        <f>'2. Tulud-kulud projektiga'!V29-'3. Tulud-kulud projektita'!V29</f>
        <v>0</v>
      </c>
      <c r="W29" s="102">
        <f>'2. Tulud-kulud projektiga'!W29-'3. Tulud-kulud projektita'!W29</f>
        <v>0</v>
      </c>
      <c r="X29" s="102">
        <f>'2. Tulud-kulud projektiga'!X29-'3. Tulud-kulud projektita'!X29</f>
        <v>0</v>
      </c>
      <c r="Y29" s="102">
        <f>'2. Tulud-kulud projektiga'!Y29-'3. Tulud-kulud projektita'!Y29</f>
        <v>0</v>
      </c>
      <c r="Z29" s="102">
        <f>'2. Tulud-kulud projektiga'!Z29-'3. Tulud-kulud projektita'!Z29</f>
        <v>0</v>
      </c>
      <c r="AA29" s="102">
        <f>'2. Tulud-kulud projektiga'!AA29-'3. Tulud-kulud projektita'!AA29</f>
        <v>0</v>
      </c>
      <c r="AB29" s="102">
        <f>'2. Tulud-kulud projektiga'!AB29-'3. Tulud-kulud projektita'!AB29</f>
        <v>0</v>
      </c>
      <c r="AC29" s="7"/>
      <c r="AD29" s="7"/>
    </row>
    <row r="30" spans="1:30" ht="4.5" hidden="1" customHeight="1" outlineLevel="1" x14ac:dyDescent="0.25">
      <c r="A30" s="95"/>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7"/>
      <c r="AD30" s="7"/>
    </row>
    <row r="31" spans="1:30" hidden="1" outlineLevel="1" x14ac:dyDescent="0.25">
      <c r="A31" s="517" t="str">
        <f>'2. Tulud-kulud projektiga'!A31</f>
        <v>Toode/teenus 7</v>
      </c>
      <c r="B31" s="98" t="str">
        <f>'2. Tulud-kulud projektiga'!B31</f>
        <v>Ühik 7</v>
      </c>
      <c r="C31" s="99">
        <f>'2. Tulud-kulud projektiga'!C31</f>
        <v>0</v>
      </c>
      <c r="D31" s="11">
        <f>'2. Tulud-kulud projektiga'!D31-'3. Tulud-kulud projektita'!D31</f>
        <v>0</v>
      </c>
      <c r="E31" s="11">
        <f>'2. Tulud-kulud projektiga'!E31-'3. Tulud-kulud projektita'!E31</f>
        <v>0</v>
      </c>
      <c r="F31" s="11">
        <f>'2. Tulud-kulud projektiga'!F31-'3. Tulud-kulud projektita'!F31</f>
        <v>0</v>
      </c>
      <c r="G31" s="11">
        <f>'2. Tulud-kulud projektiga'!G31-'3. Tulud-kulud projektita'!G31</f>
        <v>0</v>
      </c>
      <c r="H31" s="11">
        <f>'2. Tulud-kulud projektiga'!H31-'3. Tulud-kulud projektita'!H31</f>
        <v>0</v>
      </c>
      <c r="I31" s="11">
        <f>'2. Tulud-kulud projektiga'!I31-'3. Tulud-kulud projektita'!I31</f>
        <v>0</v>
      </c>
      <c r="J31" s="11">
        <f>'2. Tulud-kulud projektiga'!J31-'3. Tulud-kulud projektita'!J31</f>
        <v>0</v>
      </c>
      <c r="K31" s="11">
        <f>'2. Tulud-kulud projektiga'!K31-'3. Tulud-kulud projektita'!K31</f>
        <v>0</v>
      </c>
      <c r="L31" s="11">
        <f>'2. Tulud-kulud projektiga'!L31-'3. Tulud-kulud projektita'!L31</f>
        <v>0</v>
      </c>
      <c r="M31" s="11">
        <f>'2. Tulud-kulud projektiga'!M31-'3. Tulud-kulud projektita'!M31</f>
        <v>0</v>
      </c>
      <c r="N31" s="11">
        <f>'2. Tulud-kulud projektiga'!N31-'3. Tulud-kulud projektita'!N31</f>
        <v>0</v>
      </c>
      <c r="O31" s="11">
        <f>'2. Tulud-kulud projektiga'!O31-'3. Tulud-kulud projektita'!O31</f>
        <v>0</v>
      </c>
      <c r="P31" s="11">
        <f>'2. Tulud-kulud projektiga'!P31-'3. Tulud-kulud projektita'!P31</f>
        <v>0</v>
      </c>
      <c r="Q31" s="11">
        <f>'2. Tulud-kulud projektiga'!Q31-'3. Tulud-kulud projektita'!Q31</f>
        <v>0</v>
      </c>
      <c r="R31" s="11">
        <f>'2. Tulud-kulud projektiga'!R31-'3. Tulud-kulud projektita'!R31</f>
        <v>0</v>
      </c>
      <c r="S31" s="11">
        <f>'2. Tulud-kulud projektiga'!S31-'3. Tulud-kulud projektita'!S31</f>
        <v>0</v>
      </c>
      <c r="T31" s="11">
        <f>'2. Tulud-kulud projektiga'!T31-'3. Tulud-kulud projektita'!T31</f>
        <v>0</v>
      </c>
      <c r="U31" s="11">
        <f>'2. Tulud-kulud projektiga'!U31-'3. Tulud-kulud projektita'!U31</f>
        <v>0</v>
      </c>
      <c r="V31" s="11">
        <f>'2. Tulud-kulud projektiga'!V31-'3. Tulud-kulud projektita'!V31</f>
        <v>0</v>
      </c>
      <c r="W31" s="11">
        <f>'2. Tulud-kulud projektiga'!W31-'3. Tulud-kulud projektita'!W31</f>
        <v>0</v>
      </c>
      <c r="X31" s="11">
        <f>'2. Tulud-kulud projektiga'!X31-'3. Tulud-kulud projektita'!X31</f>
        <v>0</v>
      </c>
      <c r="Y31" s="11">
        <f>'2. Tulud-kulud projektiga'!Y31-'3. Tulud-kulud projektita'!Y31</f>
        <v>0</v>
      </c>
      <c r="Z31" s="11">
        <f>'2. Tulud-kulud projektiga'!Z31-'3. Tulud-kulud projektita'!Z31</f>
        <v>0</v>
      </c>
      <c r="AA31" s="11">
        <f>'2. Tulud-kulud projektiga'!AA31-'3. Tulud-kulud projektita'!AA31</f>
        <v>0</v>
      </c>
      <c r="AB31" s="11">
        <f>'2. Tulud-kulud projektiga'!AB31-'3. Tulud-kulud projektita'!AB31</f>
        <v>0</v>
      </c>
      <c r="AC31" s="7"/>
      <c r="AD31" s="7"/>
    </row>
    <row r="32" spans="1:30" hidden="1" outlineLevel="1" x14ac:dyDescent="0.25">
      <c r="A32" s="517"/>
      <c r="B32" s="98" t="s">
        <v>0</v>
      </c>
      <c r="C32" s="99" t="s">
        <v>3</v>
      </c>
      <c r="D32" s="11">
        <f>'2. Tulud-kulud projektiga'!D32-'3. Tulud-kulud projektita'!D32</f>
        <v>0</v>
      </c>
      <c r="E32" s="11">
        <f>'2. Tulud-kulud projektiga'!E32-'3. Tulud-kulud projektita'!E32</f>
        <v>0</v>
      </c>
      <c r="F32" s="11">
        <f>'2. Tulud-kulud projektiga'!F32-'3. Tulud-kulud projektita'!F32</f>
        <v>0</v>
      </c>
      <c r="G32" s="11">
        <f>'2. Tulud-kulud projektiga'!G32-'3. Tulud-kulud projektita'!G32</f>
        <v>0</v>
      </c>
      <c r="H32" s="11">
        <f>'2. Tulud-kulud projektiga'!H32-'3. Tulud-kulud projektita'!H32</f>
        <v>0</v>
      </c>
      <c r="I32" s="11">
        <f>'2. Tulud-kulud projektiga'!I32-'3. Tulud-kulud projektita'!I32</f>
        <v>0</v>
      </c>
      <c r="J32" s="11">
        <f>'2. Tulud-kulud projektiga'!J32-'3. Tulud-kulud projektita'!J32</f>
        <v>0</v>
      </c>
      <c r="K32" s="11">
        <f>'2. Tulud-kulud projektiga'!K32-'3. Tulud-kulud projektita'!K32</f>
        <v>0</v>
      </c>
      <c r="L32" s="11">
        <f>'2. Tulud-kulud projektiga'!L32-'3. Tulud-kulud projektita'!L32</f>
        <v>0</v>
      </c>
      <c r="M32" s="11">
        <f>'2. Tulud-kulud projektiga'!M32-'3. Tulud-kulud projektita'!M32</f>
        <v>0</v>
      </c>
      <c r="N32" s="11">
        <f>'2. Tulud-kulud projektiga'!N32-'3. Tulud-kulud projektita'!N32</f>
        <v>0</v>
      </c>
      <c r="O32" s="11">
        <f>'2. Tulud-kulud projektiga'!O32-'3. Tulud-kulud projektita'!O32</f>
        <v>0</v>
      </c>
      <c r="P32" s="11">
        <f>'2. Tulud-kulud projektiga'!P32-'3. Tulud-kulud projektita'!P32</f>
        <v>0</v>
      </c>
      <c r="Q32" s="11">
        <f>'2. Tulud-kulud projektiga'!Q32-'3. Tulud-kulud projektita'!Q32</f>
        <v>0</v>
      </c>
      <c r="R32" s="11">
        <f>'2. Tulud-kulud projektiga'!R32-'3. Tulud-kulud projektita'!R32</f>
        <v>0</v>
      </c>
      <c r="S32" s="11">
        <f>'2. Tulud-kulud projektiga'!S32-'3. Tulud-kulud projektita'!S32</f>
        <v>0</v>
      </c>
      <c r="T32" s="11">
        <f>'2. Tulud-kulud projektiga'!T32-'3. Tulud-kulud projektita'!T32</f>
        <v>0</v>
      </c>
      <c r="U32" s="11">
        <f>'2. Tulud-kulud projektiga'!U32-'3. Tulud-kulud projektita'!U32</f>
        <v>0</v>
      </c>
      <c r="V32" s="11">
        <f>'2. Tulud-kulud projektiga'!V32-'3. Tulud-kulud projektita'!V32</f>
        <v>0</v>
      </c>
      <c r="W32" s="11">
        <f>'2. Tulud-kulud projektiga'!W32-'3. Tulud-kulud projektita'!W32</f>
        <v>0</v>
      </c>
      <c r="X32" s="11">
        <f>'2. Tulud-kulud projektiga'!X32-'3. Tulud-kulud projektita'!X32</f>
        <v>0</v>
      </c>
      <c r="Y32" s="11">
        <f>'2. Tulud-kulud projektiga'!Y32-'3. Tulud-kulud projektita'!Y32</f>
        <v>0</v>
      </c>
      <c r="Z32" s="11">
        <f>'2. Tulud-kulud projektiga'!Z32-'3. Tulud-kulud projektita'!Z32</f>
        <v>0</v>
      </c>
      <c r="AA32" s="11">
        <f>'2. Tulud-kulud projektiga'!AA32-'3. Tulud-kulud projektita'!AA32</f>
        <v>0</v>
      </c>
      <c r="AB32" s="11">
        <f>'2. Tulud-kulud projektiga'!AB32-'3. Tulud-kulud projektita'!AB32</f>
        <v>0</v>
      </c>
      <c r="AC32" s="7"/>
      <c r="AD32" s="7"/>
    </row>
    <row r="33" spans="1:30" hidden="1" outlineLevel="1" x14ac:dyDescent="0.25">
      <c r="A33" s="517"/>
      <c r="B33" s="100" t="s">
        <v>1</v>
      </c>
      <c r="C33" s="101" t="s">
        <v>3</v>
      </c>
      <c r="D33" s="102">
        <f>'2. Tulud-kulud projektiga'!D33-'3. Tulud-kulud projektita'!D33</f>
        <v>0</v>
      </c>
      <c r="E33" s="102">
        <f>'2. Tulud-kulud projektiga'!E33-'3. Tulud-kulud projektita'!E33</f>
        <v>0</v>
      </c>
      <c r="F33" s="102">
        <f>'2. Tulud-kulud projektiga'!F33-'3. Tulud-kulud projektita'!F33</f>
        <v>0</v>
      </c>
      <c r="G33" s="102">
        <f>'2. Tulud-kulud projektiga'!G33-'3. Tulud-kulud projektita'!G33</f>
        <v>0</v>
      </c>
      <c r="H33" s="102">
        <f>'2. Tulud-kulud projektiga'!H33-'3. Tulud-kulud projektita'!H33</f>
        <v>0</v>
      </c>
      <c r="I33" s="102">
        <f>'2. Tulud-kulud projektiga'!I33-'3. Tulud-kulud projektita'!I33</f>
        <v>0</v>
      </c>
      <c r="J33" s="102">
        <f>'2. Tulud-kulud projektiga'!J33-'3. Tulud-kulud projektita'!J33</f>
        <v>0</v>
      </c>
      <c r="K33" s="102">
        <f>'2. Tulud-kulud projektiga'!K33-'3. Tulud-kulud projektita'!K33</f>
        <v>0</v>
      </c>
      <c r="L33" s="102">
        <f>'2. Tulud-kulud projektiga'!L33-'3. Tulud-kulud projektita'!L33</f>
        <v>0</v>
      </c>
      <c r="M33" s="102">
        <f>'2. Tulud-kulud projektiga'!M33-'3. Tulud-kulud projektita'!M33</f>
        <v>0</v>
      </c>
      <c r="N33" s="102">
        <f>'2. Tulud-kulud projektiga'!N33-'3. Tulud-kulud projektita'!N33</f>
        <v>0</v>
      </c>
      <c r="O33" s="102">
        <f>'2. Tulud-kulud projektiga'!O33-'3. Tulud-kulud projektita'!O33</f>
        <v>0</v>
      </c>
      <c r="P33" s="102">
        <f>'2. Tulud-kulud projektiga'!P33-'3. Tulud-kulud projektita'!P33</f>
        <v>0</v>
      </c>
      <c r="Q33" s="102">
        <f>'2. Tulud-kulud projektiga'!Q33-'3. Tulud-kulud projektita'!Q33</f>
        <v>0</v>
      </c>
      <c r="R33" s="102">
        <f>'2. Tulud-kulud projektiga'!R33-'3. Tulud-kulud projektita'!R33</f>
        <v>0</v>
      </c>
      <c r="S33" s="102">
        <f>'2. Tulud-kulud projektiga'!S33-'3. Tulud-kulud projektita'!S33</f>
        <v>0</v>
      </c>
      <c r="T33" s="102">
        <f>'2. Tulud-kulud projektiga'!T33-'3. Tulud-kulud projektita'!T33</f>
        <v>0</v>
      </c>
      <c r="U33" s="102">
        <f>'2. Tulud-kulud projektiga'!U33-'3. Tulud-kulud projektita'!U33</f>
        <v>0</v>
      </c>
      <c r="V33" s="102">
        <f>'2. Tulud-kulud projektiga'!V33-'3. Tulud-kulud projektita'!V33</f>
        <v>0</v>
      </c>
      <c r="W33" s="102">
        <f>'2. Tulud-kulud projektiga'!W33-'3. Tulud-kulud projektita'!W33</f>
        <v>0</v>
      </c>
      <c r="X33" s="102">
        <f>'2. Tulud-kulud projektiga'!X33-'3. Tulud-kulud projektita'!X33</f>
        <v>0</v>
      </c>
      <c r="Y33" s="102">
        <f>'2. Tulud-kulud projektiga'!Y33-'3. Tulud-kulud projektita'!Y33</f>
        <v>0</v>
      </c>
      <c r="Z33" s="102">
        <f>'2. Tulud-kulud projektiga'!Z33-'3. Tulud-kulud projektita'!Z33</f>
        <v>0</v>
      </c>
      <c r="AA33" s="102">
        <f>'2. Tulud-kulud projektiga'!AA33-'3. Tulud-kulud projektita'!AA33</f>
        <v>0</v>
      </c>
      <c r="AB33" s="102">
        <f>'2. Tulud-kulud projektiga'!AB33-'3. Tulud-kulud projektita'!AB33</f>
        <v>0</v>
      </c>
      <c r="AC33" s="7"/>
      <c r="AD33" s="7"/>
    </row>
    <row r="34" spans="1:30" ht="4.5" hidden="1" customHeight="1" outlineLevel="1" x14ac:dyDescent="0.25">
      <c r="A34" s="95"/>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7"/>
      <c r="AD34" s="7"/>
    </row>
    <row r="35" spans="1:30" hidden="1" outlineLevel="1" x14ac:dyDescent="0.25">
      <c r="A35" s="517" t="str">
        <f>'2. Tulud-kulud projektiga'!A35</f>
        <v>Toode/teenus 8</v>
      </c>
      <c r="B35" s="98" t="str">
        <f>'2. Tulud-kulud projektiga'!B35</f>
        <v>Ühik 8</v>
      </c>
      <c r="C35" s="99">
        <f>'2. Tulud-kulud projektiga'!C35</f>
        <v>0</v>
      </c>
      <c r="D35" s="11">
        <f>'2. Tulud-kulud projektiga'!D35-'3. Tulud-kulud projektita'!D35</f>
        <v>0</v>
      </c>
      <c r="E35" s="11">
        <f>'2. Tulud-kulud projektiga'!E35-'3. Tulud-kulud projektita'!E35</f>
        <v>0</v>
      </c>
      <c r="F35" s="11">
        <f>'2. Tulud-kulud projektiga'!F35-'3. Tulud-kulud projektita'!F35</f>
        <v>0</v>
      </c>
      <c r="G35" s="11">
        <f>'2. Tulud-kulud projektiga'!G35-'3. Tulud-kulud projektita'!G35</f>
        <v>0</v>
      </c>
      <c r="H35" s="11">
        <f>'2. Tulud-kulud projektiga'!H35-'3. Tulud-kulud projektita'!H35</f>
        <v>0</v>
      </c>
      <c r="I35" s="11">
        <f>'2. Tulud-kulud projektiga'!I35-'3. Tulud-kulud projektita'!I35</f>
        <v>0</v>
      </c>
      <c r="J35" s="11">
        <f>'2. Tulud-kulud projektiga'!J35-'3. Tulud-kulud projektita'!J35</f>
        <v>0</v>
      </c>
      <c r="K35" s="11">
        <f>'2. Tulud-kulud projektiga'!K35-'3. Tulud-kulud projektita'!K35</f>
        <v>0</v>
      </c>
      <c r="L35" s="11">
        <f>'2. Tulud-kulud projektiga'!L35-'3. Tulud-kulud projektita'!L35</f>
        <v>0</v>
      </c>
      <c r="M35" s="11">
        <f>'2. Tulud-kulud projektiga'!M35-'3. Tulud-kulud projektita'!M35</f>
        <v>0</v>
      </c>
      <c r="N35" s="11">
        <f>'2. Tulud-kulud projektiga'!N35-'3. Tulud-kulud projektita'!N35</f>
        <v>0</v>
      </c>
      <c r="O35" s="11">
        <f>'2. Tulud-kulud projektiga'!O35-'3. Tulud-kulud projektita'!O35</f>
        <v>0</v>
      </c>
      <c r="P35" s="11">
        <f>'2. Tulud-kulud projektiga'!P35-'3. Tulud-kulud projektita'!P35</f>
        <v>0</v>
      </c>
      <c r="Q35" s="11">
        <f>'2. Tulud-kulud projektiga'!Q35-'3. Tulud-kulud projektita'!Q35</f>
        <v>0</v>
      </c>
      <c r="R35" s="11">
        <f>'2. Tulud-kulud projektiga'!R35-'3. Tulud-kulud projektita'!R35</f>
        <v>0</v>
      </c>
      <c r="S35" s="11">
        <f>'2. Tulud-kulud projektiga'!S35-'3. Tulud-kulud projektita'!S35</f>
        <v>0</v>
      </c>
      <c r="T35" s="11">
        <f>'2. Tulud-kulud projektiga'!T35-'3. Tulud-kulud projektita'!T35</f>
        <v>0</v>
      </c>
      <c r="U35" s="11">
        <f>'2. Tulud-kulud projektiga'!U35-'3. Tulud-kulud projektita'!U35</f>
        <v>0</v>
      </c>
      <c r="V35" s="11">
        <f>'2. Tulud-kulud projektiga'!V35-'3. Tulud-kulud projektita'!V35</f>
        <v>0</v>
      </c>
      <c r="W35" s="11">
        <f>'2. Tulud-kulud projektiga'!W35-'3. Tulud-kulud projektita'!W35</f>
        <v>0</v>
      </c>
      <c r="X35" s="11">
        <f>'2. Tulud-kulud projektiga'!X35-'3. Tulud-kulud projektita'!X35</f>
        <v>0</v>
      </c>
      <c r="Y35" s="11">
        <f>'2. Tulud-kulud projektiga'!Y35-'3. Tulud-kulud projektita'!Y35</f>
        <v>0</v>
      </c>
      <c r="Z35" s="11">
        <f>'2. Tulud-kulud projektiga'!Z35-'3. Tulud-kulud projektita'!Z35</f>
        <v>0</v>
      </c>
      <c r="AA35" s="11">
        <f>'2. Tulud-kulud projektiga'!AA35-'3. Tulud-kulud projektita'!AA35</f>
        <v>0</v>
      </c>
      <c r="AB35" s="11">
        <f>'2. Tulud-kulud projektiga'!AB35-'3. Tulud-kulud projektita'!AB35</f>
        <v>0</v>
      </c>
      <c r="AC35" s="7"/>
      <c r="AD35" s="7"/>
    </row>
    <row r="36" spans="1:30" hidden="1" outlineLevel="1" x14ac:dyDescent="0.25">
      <c r="A36" s="517"/>
      <c r="B36" s="98" t="s">
        <v>0</v>
      </c>
      <c r="C36" s="99" t="s">
        <v>3</v>
      </c>
      <c r="D36" s="11">
        <f>'2. Tulud-kulud projektiga'!D36-'3. Tulud-kulud projektita'!D36</f>
        <v>0</v>
      </c>
      <c r="E36" s="11">
        <f>'2. Tulud-kulud projektiga'!E36-'3. Tulud-kulud projektita'!E36</f>
        <v>0</v>
      </c>
      <c r="F36" s="11">
        <f>'2. Tulud-kulud projektiga'!F36-'3. Tulud-kulud projektita'!F36</f>
        <v>0</v>
      </c>
      <c r="G36" s="11">
        <f>'2. Tulud-kulud projektiga'!G36-'3. Tulud-kulud projektita'!G36</f>
        <v>0</v>
      </c>
      <c r="H36" s="11">
        <f>'2. Tulud-kulud projektiga'!H36-'3. Tulud-kulud projektita'!H36</f>
        <v>0</v>
      </c>
      <c r="I36" s="11">
        <f>'2. Tulud-kulud projektiga'!I36-'3. Tulud-kulud projektita'!I36</f>
        <v>0</v>
      </c>
      <c r="J36" s="11">
        <f>'2. Tulud-kulud projektiga'!J36-'3. Tulud-kulud projektita'!J36</f>
        <v>0</v>
      </c>
      <c r="K36" s="11">
        <f>'2. Tulud-kulud projektiga'!K36-'3. Tulud-kulud projektita'!K36</f>
        <v>0</v>
      </c>
      <c r="L36" s="11">
        <f>'2. Tulud-kulud projektiga'!L36-'3. Tulud-kulud projektita'!L36</f>
        <v>0</v>
      </c>
      <c r="M36" s="11">
        <f>'2. Tulud-kulud projektiga'!M36-'3. Tulud-kulud projektita'!M36</f>
        <v>0</v>
      </c>
      <c r="N36" s="11">
        <f>'2. Tulud-kulud projektiga'!N36-'3. Tulud-kulud projektita'!N36</f>
        <v>0</v>
      </c>
      <c r="O36" s="11">
        <f>'2. Tulud-kulud projektiga'!O36-'3. Tulud-kulud projektita'!O36</f>
        <v>0</v>
      </c>
      <c r="P36" s="11">
        <f>'2. Tulud-kulud projektiga'!P36-'3. Tulud-kulud projektita'!P36</f>
        <v>0</v>
      </c>
      <c r="Q36" s="11">
        <f>'2. Tulud-kulud projektiga'!Q36-'3. Tulud-kulud projektita'!Q36</f>
        <v>0</v>
      </c>
      <c r="R36" s="11">
        <f>'2. Tulud-kulud projektiga'!R36-'3. Tulud-kulud projektita'!R36</f>
        <v>0</v>
      </c>
      <c r="S36" s="11">
        <f>'2. Tulud-kulud projektiga'!S36-'3. Tulud-kulud projektita'!S36</f>
        <v>0</v>
      </c>
      <c r="T36" s="11">
        <f>'2. Tulud-kulud projektiga'!T36-'3. Tulud-kulud projektita'!T36</f>
        <v>0</v>
      </c>
      <c r="U36" s="11">
        <f>'2. Tulud-kulud projektiga'!U36-'3. Tulud-kulud projektita'!U36</f>
        <v>0</v>
      </c>
      <c r="V36" s="11">
        <f>'2. Tulud-kulud projektiga'!V36-'3. Tulud-kulud projektita'!V36</f>
        <v>0</v>
      </c>
      <c r="W36" s="11">
        <f>'2. Tulud-kulud projektiga'!W36-'3. Tulud-kulud projektita'!W36</f>
        <v>0</v>
      </c>
      <c r="X36" s="11">
        <f>'2. Tulud-kulud projektiga'!X36-'3. Tulud-kulud projektita'!X36</f>
        <v>0</v>
      </c>
      <c r="Y36" s="11">
        <f>'2. Tulud-kulud projektiga'!Y36-'3. Tulud-kulud projektita'!Y36</f>
        <v>0</v>
      </c>
      <c r="Z36" s="11">
        <f>'2. Tulud-kulud projektiga'!Z36-'3. Tulud-kulud projektita'!Z36</f>
        <v>0</v>
      </c>
      <c r="AA36" s="11">
        <f>'2. Tulud-kulud projektiga'!AA36-'3. Tulud-kulud projektita'!AA36</f>
        <v>0</v>
      </c>
      <c r="AB36" s="11">
        <f>'2. Tulud-kulud projektiga'!AB36-'3. Tulud-kulud projektita'!AB36</f>
        <v>0</v>
      </c>
      <c r="AC36" s="7"/>
      <c r="AD36" s="7"/>
    </row>
    <row r="37" spans="1:30" hidden="1" outlineLevel="1" x14ac:dyDescent="0.25">
      <c r="A37" s="517"/>
      <c r="B37" s="100" t="s">
        <v>1</v>
      </c>
      <c r="C37" s="101" t="s">
        <v>3</v>
      </c>
      <c r="D37" s="102">
        <f>'2. Tulud-kulud projektiga'!D37-'3. Tulud-kulud projektita'!D37</f>
        <v>0</v>
      </c>
      <c r="E37" s="102">
        <f>'2. Tulud-kulud projektiga'!E37-'3. Tulud-kulud projektita'!E37</f>
        <v>0</v>
      </c>
      <c r="F37" s="102">
        <f>'2. Tulud-kulud projektiga'!F37-'3. Tulud-kulud projektita'!F37</f>
        <v>0</v>
      </c>
      <c r="G37" s="102">
        <f>'2. Tulud-kulud projektiga'!G37-'3. Tulud-kulud projektita'!G37</f>
        <v>0</v>
      </c>
      <c r="H37" s="102">
        <f>'2. Tulud-kulud projektiga'!H37-'3. Tulud-kulud projektita'!H37</f>
        <v>0</v>
      </c>
      <c r="I37" s="102">
        <f>'2. Tulud-kulud projektiga'!I37-'3. Tulud-kulud projektita'!I37</f>
        <v>0</v>
      </c>
      <c r="J37" s="102">
        <f>'2. Tulud-kulud projektiga'!J37-'3. Tulud-kulud projektita'!J37</f>
        <v>0</v>
      </c>
      <c r="K37" s="102">
        <f>'2. Tulud-kulud projektiga'!K37-'3. Tulud-kulud projektita'!K37</f>
        <v>0</v>
      </c>
      <c r="L37" s="102">
        <f>'2. Tulud-kulud projektiga'!L37-'3. Tulud-kulud projektita'!L37</f>
        <v>0</v>
      </c>
      <c r="M37" s="102">
        <f>'2. Tulud-kulud projektiga'!M37-'3. Tulud-kulud projektita'!M37</f>
        <v>0</v>
      </c>
      <c r="N37" s="102">
        <f>'2. Tulud-kulud projektiga'!N37-'3. Tulud-kulud projektita'!N37</f>
        <v>0</v>
      </c>
      <c r="O37" s="102">
        <f>'2. Tulud-kulud projektiga'!O37-'3. Tulud-kulud projektita'!O37</f>
        <v>0</v>
      </c>
      <c r="P37" s="102">
        <f>'2. Tulud-kulud projektiga'!P37-'3. Tulud-kulud projektita'!P37</f>
        <v>0</v>
      </c>
      <c r="Q37" s="102">
        <f>'2. Tulud-kulud projektiga'!Q37-'3. Tulud-kulud projektita'!Q37</f>
        <v>0</v>
      </c>
      <c r="R37" s="102">
        <f>'2. Tulud-kulud projektiga'!R37-'3. Tulud-kulud projektita'!R37</f>
        <v>0</v>
      </c>
      <c r="S37" s="102">
        <f>'2. Tulud-kulud projektiga'!S37-'3. Tulud-kulud projektita'!S37</f>
        <v>0</v>
      </c>
      <c r="T37" s="102">
        <f>'2. Tulud-kulud projektiga'!T37-'3. Tulud-kulud projektita'!T37</f>
        <v>0</v>
      </c>
      <c r="U37" s="102">
        <f>'2. Tulud-kulud projektiga'!U37-'3. Tulud-kulud projektita'!U37</f>
        <v>0</v>
      </c>
      <c r="V37" s="102">
        <f>'2. Tulud-kulud projektiga'!V37-'3. Tulud-kulud projektita'!V37</f>
        <v>0</v>
      </c>
      <c r="W37" s="102">
        <f>'2. Tulud-kulud projektiga'!W37-'3. Tulud-kulud projektita'!W37</f>
        <v>0</v>
      </c>
      <c r="X37" s="102">
        <f>'2. Tulud-kulud projektiga'!X37-'3. Tulud-kulud projektita'!X37</f>
        <v>0</v>
      </c>
      <c r="Y37" s="102">
        <f>'2. Tulud-kulud projektiga'!Y37-'3. Tulud-kulud projektita'!Y37</f>
        <v>0</v>
      </c>
      <c r="Z37" s="102">
        <f>'2. Tulud-kulud projektiga'!Z37-'3. Tulud-kulud projektita'!Z37</f>
        <v>0</v>
      </c>
      <c r="AA37" s="102">
        <f>'2. Tulud-kulud projektiga'!AA37-'3. Tulud-kulud projektita'!AA37</f>
        <v>0</v>
      </c>
      <c r="AB37" s="102">
        <f>'2. Tulud-kulud projektiga'!AB37-'3. Tulud-kulud projektita'!AB37</f>
        <v>0</v>
      </c>
      <c r="AC37" s="7"/>
      <c r="AD37" s="7"/>
    </row>
    <row r="38" spans="1:30" ht="4.5" hidden="1" customHeight="1" outlineLevel="1" x14ac:dyDescent="0.25">
      <c r="A38" s="95"/>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7"/>
      <c r="AD38" s="7"/>
    </row>
    <row r="39" spans="1:30" hidden="1" outlineLevel="1" x14ac:dyDescent="0.25">
      <c r="A39" s="517" t="str">
        <f>'2. Tulud-kulud projektiga'!A39</f>
        <v>Toode/teenus 9</v>
      </c>
      <c r="B39" s="98" t="str">
        <f>'2. Tulud-kulud projektiga'!B39</f>
        <v>Ühik 9</v>
      </c>
      <c r="C39" s="99">
        <f>'2. Tulud-kulud projektiga'!C39</f>
        <v>0</v>
      </c>
      <c r="D39" s="11">
        <f>'2. Tulud-kulud projektiga'!D39-'3. Tulud-kulud projektita'!D39</f>
        <v>0</v>
      </c>
      <c r="E39" s="11">
        <f>'2. Tulud-kulud projektiga'!E39-'3. Tulud-kulud projektita'!E39</f>
        <v>0</v>
      </c>
      <c r="F39" s="11">
        <f>'2. Tulud-kulud projektiga'!F39-'3. Tulud-kulud projektita'!F39</f>
        <v>0</v>
      </c>
      <c r="G39" s="11">
        <f>'2. Tulud-kulud projektiga'!G39-'3. Tulud-kulud projektita'!G39</f>
        <v>0</v>
      </c>
      <c r="H39" s="11">
        <f>'2. Tulud-kulud projektiga'!H39-'3. Tulud-kulud projektita'!H39</f>
        <v>0</v>
      </c>
      <c r="I39" s="11">
        <f>'2. Tulud-kulud projektiga'!I39-'3. Tulud-kulud projektita'!I39</f>
        <v>0</v>
      </c>
      <c r="J39" s="11">
        <f>'2. Tulud-kulud projektiga'!J39-'3. Tulud-kulud projektita'!J39</f>
        <v>0</v>
      </c>
      <c r="K39" s="11">
        <f>'2. Tulud-kulud projektiga'!K39-'3. Tulud-kulud projektita'!K39</f>
        <v>0</v>
      </c>
      <c r="L39" s="11">
        <f>'2. Tulud-kulud projektiga'!L39-'3. Tulud-kulud projektita'!L39</f>
        <v>0</v>
      </c>
      <c r="M39" s="11">
        <f>'2. Tulud-kulud projektiga'!M39-'3. Tulud-kulud projektita'!M39</f>
        <v>0</v>
      </c>
      <c r="N39" s="11">
        <f>'2. Tulud-kulud projektiga'!N39-'3. Tulud-kulud projektita'!N39</f>
        <v>0</v>
      </c>
      <c r="O39" s="11">
        <f>'2. Tulud-kulud projektiga'!O39-'3. Tulud-kulud projektita'!O39</f>
        <v>0</v>
      </c>
      <c r="P39" s="11">
        <f>'2. Tulud-kulud projektiga'!P39-'3. Tulud-kulud projektita'!P39</f>
        <v>0</v>
      </c>
      <c r="Q39" s="11">
        <f>'2. Tulud-kulud projektiga'!Q39-'3. Tulud-kulud projektita'!Q39</f>
        <v>0</v>
      </c>
      <c r="R39" s="11">
        <f>'2. Tulud-kulud projektiga'!R39-'3. Tulud-kulud projektita'!R39</f>
        <v>0</v>
      </c>
      <c r="S39" s="11">
        <f>'2. Tulud-kulud projektiga'!S39-'3. Tulud-kulud projektita'!S39</f>
        <v>0</v>
      </c>
      <c r="T39" s="11">
        <f>'2. Tulud-kulud projektiga'!T39-'3. Tulud-kulud projektita'!T39</f>
        <v>0</v>
      </c>
      <c r="U39" s="11">
        <f>'2. Tulud-kulud projektiga'!U39-'3. Tulud-kulud projektita'!U39</f>
        <v>0</v>
      </c>
      <c r="V39" s="11">
        <f>'2. Tulud-kulud projektiga'!V39-'3. Tulud-kulud projektita'!V39</f>
        <v>0</v>
      </c>
      <c r="W39" s="11">
        <f>'2. Tulud-kulud projektiga'!W39-'3. Tulud-kulud projektita'!W39</f>
        <v>0</v>
      </c>
      <c r="X39" s="11">
        <f>'2. Tulud-kulud projektiga'!X39-'3. Tulud-kulud projektita'!X39</f>
        <v>0</v>
      </c>
      <c r="Y39" s="11">
        <f>'2. Tulud-kulud projektiga'!Y39-'3. Tulud-kulud projektita'!Y39</f>
        <v>0</v>
      </c>
      <c r="Z39" s="11">
        <f>'2. Tulud-kulud projektiga'!Z39-'3. Tulud-kulud projektita'!Z39</f>
        <v>0</v>
      </c>
      <c r="AA39" s="11">
        <f>'2. Tulud-kulud projektiga'!AA39-'3. Tulud-kulud projektita'!AA39</f>
        <v>0</v>
      </c>
      <c r="AB39" s="11">
        <f>'2. Tulud-kulud projektiga'!AB39-'3. Tulud-kulud projektita'!AB39</f>
        <v>0</v>
      </c>
      <c r="AC39" s="7"/>
      <c r="AD39" s="7"/>
    </row>
    <row r="40" spans="1:30" hidden="1" outlineLevel="1" x14ac:dyDescent="0.25">
      <c r="A40" s="517"/>
      <c r="B40" s="98" t="s">
        <v>0</v>
      </c>
      <c r="C40" s="99" t="s">
        <v>3</v>
      </c>
      <c r="D40" s="11">
        <f>'2. Tulud-kulud projektiga'!D40-'3. Tulud-kulud projektita'!D40</f>
        <v>0</v>
      </c>
      <c r="E40" s="11">
        <f>'2. Tulud-kulud projektiga'!E40-'3. Tulud-kulud projektita'!E40</f>
        <v>0</v>
      </c>
      <c r="F40" s="11">
        <f>'2. Tulud-kulud projektiga'!F40-'3. Tulud-kulud projektita'!F40</f>
        <v>0</v>
      </c>
      <c r="G40" s="11">
        <f>'2. Tulud-kulud projektiga'!G40-'3. Tulud-kulud projektita'!G40</f>
        <v>0</v>
      </c>
      <c r="H40" s="11">
        <f>'2. Tulud-kulud projektiga'!H40-'3. Tulud-kulud projektita'!H40</f>
        <v>0</v>
      </c>
      <c r="I40" s="11">
        <f>'2. Tulud-kulud projektiga'!I40-'3. Tulud-kulud projektita'!I40</f>
        <v>0</v>
      </c>
      <c r="J40" s="11">
        <f>'2. Tulud-kulud projektiga'!J40-'3. Tulud-kulud projektita'!J40</f>
        <v>0</v>
      </c>
      <c r="K40" s="11">
        <f>'2. Tulud-kulud projektiga'!K40-'3. Tulud-kulud projektita'!K40</f>
        <v>0</v>
      </c>
      <c r="L40" s="11">
        <f>'2. Tulud-kulud projektiga'!L40-'3. Tulud-kulud projektita'!L40</f>
        <v>0</v>
      </c>
      <c r="M40" s="11">
        <f>'2. Tulud-kulud projektiga'!M40-'3. Tulud-kulud projektita'!M40</f>
        <v>0</v>
      </c>
      <c r="N40" s="11">
        <f>'2. Tulud-kulud projektiga'!N40-'3. Tulud-kulud projektita'!N40</f>
        <v>0</v>
      </c>
      <c r="O40" s="11">
        <f>'2. Tulud-kulud projektiga'!O40-'3. Tulud-kulud projektita'!O40</f>
        <v>0</v>
      </c>
      <c r="P40" s="11">
        <f>'2. Tulud-kulud projektiga'!P40-'3. Tulud-kulud projektita'!P40</f>
        <v>0</v>
      </c>
      <c r="Q40" s="11">
        <f>'2. Tulud-kulud projektiga'!Q40-'3. Tulud-kulud projektita'!Q40</f>
        <v>0</v>
      </c>
      <c r="R40" s="11">
        <f>'2. Tulud-kulud projektiga'!R40-'3. Tulud-kulud projektita'!R40</f>
        <v>0</v>
      </c>
      <c r="S40" s="11">
        <f>'2. Tulud-kulud projektiga'!S40-'3. Tulud-kulud projektita'!S40</f>
        <v>0</v>
      </c>
      <c r="T40" s="11">
        <f>'2. Tulud-kulud projektiga'!T40-'3. Tulud-kulud projektita'!T40</f>
        <v>0</v>
      </c>
      <c r="U40" s="11">
        <f>'2. Tulud-kulud projektiga'!U40-'3. Tulud-kulud projektita'!U40</f>
        <v>0</v>
      </c>
      <c r="V40" s="11">
        <f>'2. Tulud-kulud projektiga'!V40-'3. Tulud-kulud projektita'!V40</f>
        <v>0</v>
      </c>
      <c r="W40" s="11">
        <f>'2. Tulud-kulud projektiga'!W40-'3. Tulud-kulud projektita'!W40</f>
        <v>0</v>
      </c>
      <c r="X40" s="11">
        <f>'2. Tulud-kulud projektiga'!X40-'3. Tulud-kulud projektita'!X40</f>
        <v>0</v>
      </c>
      <c r="Y40" s="11">
        <f>'2. Tulud-kulud projektiga'!Y40-'3. Tulud-kulud projektita'!Y40</f>
        <v>0</v>
      </c>
      <c r="Z40" s="11">
        <f>'2. Tulud-kulud projektiga'!Z40-'3. Tulud-kulud projektita'!Z40</f>
        <v>0</v>
      </c>
      <c r="AA40" s="11">
        <f>'2. Tulud-kulud projektiga'!AA40-'3. Tulud-kulud projektita'!AA40</f>
        <v>0</v>
      </c>
      <c r="AB40" s="11">
        <f>'2. Tulud-kulud projektiga'!AB40-'3. Tulud-kulud projektita'!AB40</f>
        <v>0</v>
      </c>
      <c r="AC40" s="7"/>
      <c r="AD40" s="7"/>
    </row>
    <row r="41" spans="1:30" hidden="1" outlineLevel="1" x14ac:dyDescent="0.25">
      <c r="A41" s="517"/>
      <c r="B41" s="100" t="s">
        <v>1</v>
      </c>
      <c r="C41" s="101" t="s">
        <v>3</v>
      </c>
      <c r="D41" s="102">
        <f>'2. Tulud-kulud projektiga'!D41-'3. Tulud-kulud projektita'!D41</f>
        <v>0</v>
      </c>
      <c r="E41" s="102">
        <f>'2. Tulud-kulud projektiga'!E41-'3. Tulud-kulud projektita'!E41</f>
        <v>0</v>
      </c>
      <c r="F41" s="102">
        <f>'2. Tulud-kulud projektiga'!F41-'3. Tulud-kulud projektita'!F41</f>
        <v>0</v>
      </c>
      <c r="G41" s="102">
        <f>'2. Tulud-kulud projektiga'!G41-'3. Tulud-kulud projektita'!G41</f>
        <v>0</v>
      </c>
      <c r="H41" s="102">
        <f>'2. Tulud-kulud projektiga'!H41-'3. Tulud-kulud projektita'!H41</f>
        <v>0</v>
      </c>
      <c r="I41" s="102">
        <f>'2. Tulud-kulud projektiga'!I41-'3. Tulud-kulud projektita'!I41</f>
        <v>0</v>
      </c>
      <c r="J41" s="102">
        <f>'2. Tulud-kulud projektiga'!J41-'3. Tulud-kulud projektita'!J41</f>
        <v>0</v>
      </c>
      <c r="K41" s="102">
        <f>'2. Tulud-kulud projektiga'!K41-'3. Tulud-kulud projektita'!K41</f>
        <v>0</v>
      </c>
      <c r="L41" s="102">
        <f>'2. Tulud-kulud projektiga'!L41-'3. Tulud-kulud projektita'!L41</f>
        <v>0</v>
      </c>
      <c r="M41" s="102">
        <f>'2. Tulud-kulud projektiga'!M41-'3. Tulud-kulud projektita'!M41</f>
        <v>0</v>
      </c>
      <c r="N41" s="102">
        <f>'2. Tulud-kulud projektiga'!N41-'3. Tulud-kulud projektita'!N41</f>
        <v>0</v>
      </c>
      <c r="O41" s="102">
        <f>'2. Tulud-kulud projektiga'!O41-'3. Tulud-kulud projektita'!O41</f>
        <v>0</v>
      </c>
      <c r="P41" s="102">
        <f>'2. Tulud-kulud projektiga'!P41-'3. Tulud-kulud projektita'!P41</f>
        <v>0</v>
      </c>
      <c r="Q41" s="102">
        <f>'2. Tulud-kulud projektiga'!Q41-'3. Tulud-kulud projektita'!Q41</f>
        <v>0</v>
      </c>
      <c r="R41" s="102">
        <f>'2. Tulud-kulud projektiga'!R41-'3. Tulud-kulud projektita'!R41</f>
        <v>0</v>
      </c>
      <c r="S41" s="102">
        <f>'2. Tulud-kulud projektiga'!S41-'3. Tulud-kulud projektita'!S41</f>
        <v>0</v>
      </c>
      <c r="T41" s="102">
        <f>'2. Tulud-kulud projektiga'!T41-'3. Tulud-kulud projektita'!T41</f>
        <v>0</v>
      </c>
      <c r="U41" s="102">
        <f>'2. Tulud-kulud projektiga'!U41-'3. Tulud-kulud projektita'!U41</f>
        <v>0</v>
      </c>
      <c r="V41" s="102">
        <f>'2. Tulud-kulud projektiga'!V41-'3. Tulud-kulud projektita'!V41</f>
        <v>0</v>
      </c>
      <c r="W41" s="102">
        <f>'2. Tulud-kulud projektiga'!W41-'3. Tulud-kulud projektita'!W41</f>
        <v>0</v>
      </c>
      <c r="X41" s="102">
        <f>'2. Tulud-kulud projektiga'!X41-'3. Tulud-kulud projektita'!X41</f>
        <v>0</v>
      </c>
      <c r="Y41" s="102">
        <f>'2. Tulud-kulud projektiga'!Y41-'3. Tulud-kulud projektita'!Y41</f>
        <v>0</v>
      </c>
      <c r="Z41" s="102">
        <f>'2. Tulud-kulud projektiga'!Z41-'3. Tulud-kulud projektita'!Z41</f>
        <v>0</v>
      </c>
      <c r="AA41" s="102">
        <f>'2. Tulud-kulud projektiga'!AA41-'3. Tulud-kulud projektita'!AA41</f>
        <v>0</v>
      </c>
      <c r="AB41" s="102">
        <f>'2. Tulud-kulud projektiga'!AB41-'3. Tulud-kulud projektita'!AB41</f>
        <v>0</v>
      </c>
      <c r="AC41" s="7"/>
      <c r="AD41" s="7"/>
    </row>
    <row r="42" spans="1:30" ht="4.5" hidden="1" customHeight="1" outlineLevel="1" x14ac:dyDescent="0.25">
      <c r="A42" s="95"/>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7"/>
      <c r="AD42" s="7"/>
    </row>
    <row r="43" spans="1:30" hidden="1" outlineLevel="1" x14ac:dyDescent="0.25">
      <c r="A43" s="517" t="str">
        <f>'2. Tulud-kulud projektiga'!A43</f>
        <v>Toode/teenus 10</v>
      </c>
      <c r="B43" s="98" t="str">
        <f>'2. Tulud-kulud projektiga'!B43</f>
        <v>Ühik 10</v>
      </c>
      <c r="C43" s="99">
        <f>'2. Tulud-kulud projektiga'!C43</f>
        <v>0</v>
      </c>
      <c r="D43" s="11">
        <f>'2. Tulud-kulud projektiga'!D43-'3. Tulud-kulud projektita'!D43</f>
        <v>0</v>
      </c>
      <c r="E43" s="11">
        <f>'2. Tulud-kulud projektiga'!E43-'3. Tulud-kulud projektita'!E43</f>
        <v>0</v>
      </c>
      <c r="F43" s="11">
        <f>'2. Tulud-kulud projektiga'!F43-'3. Tulud-kulud projektita'!F43</f>
        <v>0</v>
      </c>
      <c r="G43" s="11">
        <f>'2. Tulud-kulud projektiga'!G43-'3. Tulud-kulud projektita'!G43</f>
        <v>0</v>
      </c>
      <c r="H43" s="11">
        <f>'2. Tulud-kulud projektiga'!H43-'3. Tulud-kulud projektita'!H43</f>
        <v>0</v>
      </c>
      <c r="I43" s="11">
        <f>'2. Tulud-kulud projektiga'!I43-'3. Tulud-kulud projektita'!I43</f>
        <v>0</v>
      </c>
      <c r="J43" s="11">
        <f>'2. Tulud-kulud projektiga'!J43-'3. Tulud-kulud projektita'!J43</f>
        <v>0</v>
      </c>
      <c r="K43" s="11">
        <f>'2. Tulud-kulud projektiga'!K43-'3. Tulud-kulud projektita'!K43</f>
        <v>0</v>
      </c>
      <c r="L43" s="11">
        <f>'2. Tulud-kulud projektiga'!L43-'3. Tulud-kulud projektita'!L43</f>
        <v>0</v>
      </c>
      <c r="M43" s="11">
        <f>'2. Tulud-kulud projektiga'!M43-'3. Tulud-kulud projektita'!M43</f>
        <v>0</v>
      </c>
      <c r="N43" s="11">
        <f>'2. Tulud-kulud projektiga'!N43-'3. Tulud-kulud projektita'!N43</f>
        <v>0</v>
      </c>
      <c r="O43" s="11">
        <f>'2. Tulud-kulud projektiga'!O43-'3. Tulud-kulud projektita'!O43</f>
        <v>0</v>
      </c>
      <c r="P43" s="11">
        <f>'2. Tulud-kulud projektiga'!P43-'3. Tulud-kulud projektita'!P43</f>
        <v>0</v>
      </c>
      <c r="Q43" s="11">
        <f>'2. Tulud-kulud projektiga'!Q43-'3. Tulud-kulud projektita'!Q43</f>
        <v>0</v>
      </c>
      <c r="R43" s="11">
        <f>'2. Tulud-kulud projektiga'!R43-'3. Tulud-kulud projektita'!R43</f>
        <v>0</v>
      </c>
      <c r="S43" s="11">
        <f>'2. Tulud-kulud projektiga'!S43-'3. Tulud-kulud projektita'!S43</f>
        <v>0</v>
      </c>
      <c r="T43" s="11">
        <f>'2. Tulud-kulud projektiga'!T43-'3. Tulud-kulud projektita'!T43</f>
        <v>0</v>
      </c>
      <c r="U43" s="11">
        <f>'2. Tulud-kulud projektiga'!U43-'3. Tulud-kulud projektita'!U43</f>
        <v>0</v>
      </c>
      <c r="V43" s="11">
        <f>'2. Tulud-kulud projektiga'!V43-'3. Tulud-kulud projektita'!V43</f>
        <v>0</v>
      </c>
      <c r="W43" s="11">
        <f>'2. Tulud-kulud projektiga'!W43-'3. Tulud-kulud projektita'!W43</f>
        <v>0</v>
      </c>
      <c r="X43" s="11">
        <f>'2. Tulud-kulud projektiga'!X43-'3. Tulud-kulud projektita'!X43</f>
        <v>0</v>
      </c>
      <c r="Y43" s="11">
        <f>'2. Tulud-kulud projektiga'!Y43-'3. Tulud-kulud projektita'!Y43</f>
        <v>0</v>
      </c>
      <c r="Z43" s="11">
        <f>'2. Tulud-kulud projektiga'!Z43-'3. Tulud-kulud projektita'!Z43</f>
        <v>0</v>
      </c>
      <c r="AA43" s="11">
        <f>'2. Tulud-kulud projektiga'!AA43-'3. Tulud-kulud projektita'!AA43</f>
        <v>0</v>
      </c>
      <c r="AB43" s="11">
        <f>'2. Tulud-kulud projektiga'!AB43-'3. Tulud-kulud projektita'!AB43</f>
        <v>0</v>
      </c>
      <c r="AC43" s="7"/>
      <c r="AD43" s="7"/>
    </row>
    <row r="44" spans="1:30" hidden="1" outlineLevel="1" x14ac:dyDescent="0.25">
      <c r="A44" s="517"/>
      <c r="B44" s="98" t="s">
        <v>0</v>
      </c>
      <c r="C44" s="99" t="s">
        <v>3</v>
      </c>
      <c r="D44" s="11">
        <f>'2. Tulud-kulud projektiga'!D44-'3. Tulud-kulud projektita'!D44</f>
        <v>0</v>
      </c>
      <c r="E44" s="11">
        <f>'2. Tulud-kulud projektiga'!E44-'3. Tulud-kulud projektita'!E44</f>
        <v>0</v>
      </c>
      <c r="F44" s="11">
        <f>'2. Tulud-kulud projektiga'!F44-'3. Tulud-kulud projektita'!F44</f>
        <v>0</v>
      </c>
      <c r="G44" s="11">
        <f>'2. Tulud-kulud projektiga'!G44-'3. Tulud-kulud projektita'!G44</f>
        <v>0</v>
      </c>
      <c r="H44" s="11">
        <f>'2. Tulud-kulud projektiga'!H44-'3. Tulud-kulud projektita'!H44</f>
        <v>0</v>
      </c>
      <c r="I44" s="11">
        <f>'2. Tulud-kulud projektiga'!I44-'3. Tulud-kulud projektita'!I44</f>
        <v>0</v>
      </c>
      <c r="J44" s="11">
        <f>'2. Tulud-kulud projektiga'!J44-'3. Tulud-kulud projektita'!J44</f>
        <v>0</v>
      </c>
      <c r="K44" s="11">
        <f>'2. Tulud-kulud projektiga'!K44-'3. Tulud-kulud projektita'!K44</f>
        <v>0</v>
      </c>
      <c r="L44" s="11">
        <f>'2. Tulud-kulud projektiga'!L44-'3. Tulud-kulud projektita'!L44</f>
        <v>0</v>
      </c>
      <c r="M44" s="11">
        <f>'2. Tulud-kulud projektiga'!M44-'3. Tulud-kulud projektita'!M44</f>
        <v>0</v>
      </c>
      <c r="N44" s="11">
        <f>'2. Tulud-kulud projektiga'!N44-'3. Tulud-kulud projektita'!N44</f>
        <v>0</v>
      </c>
      <c r="O44" s="11">
        <f>'2. Tulud-kulud projektiga'!O44-'3. Tulud-kulud projektita'!O44</f>
        <v>0</v>
      </c>
      <c r="P44" s="11">
        <f>'2. Tulud-kulud projektiga'!P44-'3. Tulud-kulud projektita'!P44</f>
        <v>0</v>
      </c>
      <c r="Q44" s="11">
        <f>'2. Tulud-kulud projektiga'!Q44-'3. Tulud-kulud projektita'!Q44</f>
        <v>0</v>
      </c>
      <c r="R44" s="11">
        <f>'2. Tulud-kulud projektiga'!R44-'3. Tulud-kulud projektita'!R44</f>
        <v>0</v>
      </c>
      <c r="S44" s="11">
        <f>'2. Tulud-kulud projektiga'!S44-'3. Tulud-kulud projektita'!S44</f>
        <v>0</v>
      </c>
      <c r="T44" s="11">
        <f>'2. Tulud-kulud projektiga'!T44-'3. Tulud-kulud projektita'!T44</f>
        <v>0</v>
      </c>
      <c r="U44" s="11">
        <f>'2. Tulud-kulud projektiga'!U44-'3. Tulud-kulud projektita'!U44</f>
        <v>0</v>
      </c>
      <c r="V44" s="11">
        <f>'2. Tulud-kulud projektiga'!V44-'3. Tulud-kulud projektita'!V44</f>
        <v>0</v>
      </c>
      <c r="W44" s="11">
        <f>'2. Tulud-kulud projektiga'!W44-'3. Tulud-kulud projektita'!W44</f>
        <v>0</v>
      </c>
      <c r="X44" s="11">
        <f>'2. Tulud-kulud projektiga'!X44-'3. Tulud-kulud projektita'!X44</f>
        <v>0</v>
      </c>
      <c r="Y44" s="11">
        <f>'2. Tulud-kulud projektiga'!Y44-'3. Tulud-kulud projektita'!Y44</f>
        <v>0</v>
      </c>
      <c r="Z44" s="11">
        <f>'2. Tulud-kulud projektiga'!Z44-'3. Tulud-kulud projektita'!Z44</f>
        <v>0</v>
      </c>
      <c r="AA44" s="11">
        <f>'2. Tulud-kulud projektiga'!AA44-'3. Tulud-kulud projektita'!AA44</f>
        <v>0</v>
      </c>
      <c r="AB44" s="11">
        <f>'2. Tulud-kulud projektiga'!AB44-'3. Tulud-kulud projektita'!AB44</f>
        <v>0</v>
      </c>
      <c r="AC44" s="7"/>
      <c r="AD44" s="7"/>
    </row>
    <row r="45" spans="1:30" hidden="1" outlineLevel="1" x14ac:dyDescent="0.25">
      <c r="A45" s="517"/>
      <c r="B45" s="100" t="s">
        <v>1</v>
      </c>
      <c r="C45" s="101" t="s">
        <v>3</v>
      </c>
      <c r="D45" s="102">
        <f>'2. Tulud-kulud projektiga'!D45-'3. Tulud-kulud projektita'!D45</f>
        <v>0</v>
      </c>
      <c r="E45" s="102">
        <f>'2. Tulud-kulud projektiga'!E45-'3. Tulud-kulud projektita'!E45</f>
        <v>0</v>
      </c>
      <c r="F45" s="102">
        <f>'2. Tulud-kulud projektiga'!F45-'3. Tulud-kulud projektita'!F45</f>
        <v>0</v>
      </c>
      <c r="G45" s="102">
        <f>'2. Tulud-kulud projektiga'!G45-'3. Tulud-kulud projektita'!G45</f>
        <v>0</v>
      </c>
      <c r="H45" s="102">
        <f>'2. Tulud-kulud projektiga'!H45-'3. Tulud-kulud projektita'!H45</f>
        <v>0</v>
      </c>
      <c r="I45" s="102">
        <f>'2. Tulud-kulud projektiga'!I45-'3. Tulud-kulud projektita'!I45</f>
        <v>0</v>
      </c>
      <c r="J45" s="102">
        <f>'2. Tulud-kulud projektiga'!J45-'3. Tulud-kulud projektita'!J45</f>
        <v>0</v>
      </c>
      <c r="K45" s="102">
        <f>'2. Tulud-kulud projektiga'!K45-'3. Tulud-kulud projektita'!K45</f>
        <v>0</v>
      </c>
      <c r="L45" s="102">
        <f>'2. Tulud-kulud projektiga'!L45-'3. Tulud-kulud projektita'!L45</f>
        <v>0</v>
      </c>
      <c r="M45" s="102">
        <f>'2. Tulud-kulud projektiga'!M45-'3. Tulud-kulud projektita'!M45</f>
        <v>0</v>
      </c>
      <c r="N45" s="102">
        <f>'2. Tulud-kulud projektiga'!N45-'3. Tulud-kulud projektita'!N45</f>
        <v>0</v>
      </c>
      <c r="O45" s="102">
        <f>'2. Tulud-kulud projektiga'!O45-'3. Tulud-kulud projektita'!O45</f>
        <v>0</v>
      </c>
      <c r="P45" s="102">
        <f>'2. Tulud-kulud projektiga'!P45-'3. Tulud-kulud projektita'!P45</f>
        <v>0</v>
      </c>
      <c r="Q45" s="102">
        <f>'2. Tulud-kulud projektiga'!Q45-'3. Tulud-kulud projektita'!Q45</f>
        <v>0</v>
      </c>
      <c r="R45" s="102">
        <f>'2. Tulud-kulud projektiga'!R45-'3. Tulud-kulud projektita'!R45</f>
        <v>0</v>
      </c>
      <c r="S45" s="102">
        <f>'2. Tulud-kulud projektiga'!S45-'3. Tulud-kulud projektita'!S45</f>
        <v>0</v>
      </c>
      <c r="T45" s="102">
        <f>'2. Tulud-kulud projektiga'!T45-'3. Tulud-kulud projektita'!T45</f>
        <v>0</v>
      </c>
      <c r="U45" s="102">
        <f>'2. Tulud-kulud projektiga'!U45-'3. Tulud-kulud projektita'!U45</f>
        <v>0</v>
      </c>
      <c r="V45" s="102">
        <f>'2. Tulud-kulud projektiga'!V45-'3. Tulud-kulud projektita'!V45</f>
        <v>0</v>
      </c>
      <c r="W45" s="102">
        <f>'2. Tulud-kulud projektiga'!W45-'3. Tulud-kulud projektita'!W45</f>
        <v>0</v>
      </c>
      <c r="X45" s="102">
        <f>'2. Tulud-kulud projektiga'!X45-'3. Tulud-kulud projektita'!X45</f>
        <v>0</v>
      </c>
      <c r="Y45" s="102">
        <f>'2. Tulud-kulud projektiga'!Y45-'3. Tulud-kulud projektita'!Y45</f>
        <v>0</v>
      </c>
      <c r="Z45" s="102">
        <f>'2. Tulud-kulud projektiga'!Z45-'3. Tulud-kulud projektita'!Z45</f>
        <v>0</v>
      </c>
      <c r="AA45" s="102">
        <f>'2. Tulud-kulud projektiga'!AA45-'3. Tulud-kulud projektita'!AA45</f>
        <v>0</v>
      </c>
      <c r="AB45" s="102">
        <f>'2. Tulud-kulud projektiga'!AB45-'3. Tulud-kulud projektita'!AB45</f>
        <v>0</v>
      </c>
      <c r="AC45" s="7"/>
      <c r="AD45" s="7"/>
    </row>
    <row r="46" spans="1:30" ht="15" customHeight="1" collapsed="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7"/>
      <c r="AD46" s="7"/>
    </row>
    <row r="47" spans="1:30" ht="21.75" customHeight="1" x14ac:dyDescent="0.25">
      <c r="A47" s="520" t="str">
        <f>'2. Tulud-kulud projektiga'!A47</f>
        <v>Muu tulu (nimetage)</v>
      </c>
      <c r="B47" s="521"/>
      <c r="C47" s="101" t="s">
        <v>3</v>
      </c>
      <c r="D47" s="52">
        <f>'2. Tulud-kulud projektiga'!D47-'3. Tulud-kulud projektita'!D47</f>
        <v>0</v>
      </c>
      <c r="E47" s="52">
        <f>'2. Tulud-kulud projektiga'!E47-'3. Tulud-kulud projektita'!E47</f>
        <v>0</v>
      </c>
      <c r="F47" s="52">
        <f>'2. Tulud-kulud projektiga'!F47-'3. Tulud-kulud projektita'!F47</f>
        <v>0</v>
      </c>
      <c r="G47" s="52">
        <f>'2. Tulud-kulud projektiga'!G47-'3. Tulud-kulud projektita'!G47</f>
        <v>0</v>
      </c>
      <c r="H47" s="52">
        <f>'2. Tulud-kulud projektiga'!H47-'3. Tulud-kulud projektita'!H47</f>
        <v>0</v>
      </c>
      <c r="I47" s="52">
        <f>'2. Tulud-kulud projektiga'!I47-'3. Tulud-kulud projektita'!I47</f>
        <v>0</v>
      </c>
      <c r="J47" s="52">
        <f>'2. Tulud-kulud projektiga'!J47-'3. Tulud-kulud projektita'!J47</f>
        <v>0</v>
      </c>
      <c r="K47" s="52">
        <f>'2. Tulud-kulud projektiga'!K47-'3. Tulud-kulud projektita'!K47</f>
        <v>0</v>
      </c>
      <c r="L47" s="52">
        <f>'2. Tulud-kulud projektiga'!L47-'3. Tulud-kulud projektita'!L47</f>
        <v>0</v>
      </c>
      <c r="M47" s="52">
        <f>'2. Tulud-kulud projektiga'!M47-'3. Tulud-kulud projektita'!M47</f>
        <v>0</v>
      </c>
      <c r="N47" s="52">
        <f>'2. Tulud-kulud projektiga'!N47-'3. Tulud-kulud projektita'!N47</f>
        <v>0</v>
      </c>
      <c r="O47" s="52">
        <f>'2. Tulud-kulud projektiga'!O47-'3. Tulud-kulud projektita'!O47</f>
        <v>0</v>
      </c>
      <c r="P47" s="52">
        <f>'2. Tulud-kulud projektiga'!P47-'3. Tulud-kulud projektita'!P47</f>
        <v>0</v>
      </c>
      <c r="Q47" s="52">
        <f>'2. Tulud-kulud projektiga'!Q47-'3. Tulud-kulud projektita'!Q47</f>
        <v>0</v>
      </c>
      <c r="R47" s="52">
        <f>'2. Tulud-kulud projektiga'!R47-'3. Tulud-kulud projektita'!R47</f>
        <v>0</v>
      </c>
      <c r="S47" s="52">
        <f>'2. Tulud-kulud projektiga'!S47-'3. Tulud-kulud projektita'!S47</f>
        <v>0</v>
      </c>
      <c r="T47" s="52">
        <f>'2. Tulud-kulud projektiga'!T47-'3. Tulud-kulud projektita'!T47</f>
        <v>0</v>
      </c>
      <c r="U47" s="52">
        <f>'2. Tulud-kulud projektiga'!U47-'3. Tulud-kulud projektita'!U47</f>
        <v>0</v>
      </c>
      <c r="V47" s="52">
        <f>'2. Tulud-kulud projektiga'!V47-'3. Tulud-kulud projektita'!V47</f>
        <v>0</v>
      </c>
      <c r="W47" s="52">
        <f>'2. Tulud-kulud projektiga'!W47-'3. Tulud-kulud projektita'!W47</f>
        <v>0</v>
      </c>
      <c r="X47" s="52">
        <f>'2. Tulud-kulud projektiga'!X47-'3. Tulud-kulud projektita'!X47</f>
        <v>0</v>
      </c>
      <c r="Y47" s="52">
        <f>'2. Tulud-kulud projektiga'!Y47-'3. Tulud-kulud projektita'!Y47</f>
        <v>0</v>
      </c>
      <c r="Z47" s="52">
        <f>'2. Tulud-kulud projektiga'!Z47-'3. Tulud-kulud projektita'!Z47</f>
        <v>0</v>
      </c>
      <c r="AA47" s="52">
        <f>'2. Tulud-kulud projektiga'!AA47-'3. Tulud-kulud projektita'!AA47</f>
        <v>0</v>
      </c>
      <c r="AB47" s="52">
        <f>'2. Tulud-kulud projektiga'!AB47-'3. Tulud-kulud projektita'!AB47</f>
        <v>0</v>
      </c>
      <c r="AC47" s="7"/>
      <c r="AD47" s="7"/>
    </row>
    <row r="48" spans="1:30" ht="21.75" customHeight="1" x14ac:dyDescent="0.25">
      <c r="A48" s="520" t="str">
        <f>'2. Tulud-kulud projektiga'!A48</f>
        <v>Muu tulu (nimetage)</v>
      </c>
      <c r="B48" s="521"/>
      <c r="C48" s="101" t="s">
        <v>3</v>
      </c>
      <c r="D48" s="52">
        <f>'2. Tulud-kulud projektiga'!D48-'3. Tulud-kulud projektita'!D48</f>
        <v>0</v>
      </c>
      <c r="E48" s="52">
        <f>'2. Tulud-kulud projektiga'!E48-'3. Tulud-kulud projektita'!E48</f>
        <v>0</v>
      </c>
      <c r="F48" s="52">
        <f>'2. Tulud-kulud projektiga'!F48-'3. Tulud-kulud projektita'!F48</f>
        <v>0</v>
      </c>
      <c r="G48" s="52">
        <f>'2. Tulud-kulud projektiga'!G48-'3. Tulud-kulud projektita'!G48</f>
        <v>0</v>
      </c>
      <c r="H48" s="52">
        <f>'2. Tulud-kulud projektiga'!H48-'3. Tulud-kulud projektita'!H48</f>
        <v>0</v>
      </c>
      <c r="I48" s="52">
        <f>'2. Tulud-kulud projektiga'!I48-'3. Tulud-kulud projektita'!I48</f>
        <v>0</v>
      </c>
      <c r="J48" s="52">
        <f>'2. Tulud-kulud projektiga'!J48-'3. Tulud-kulud projektita'!J48</f>
        <v>0</v>
      </c>
      <c r="K48" s="52">
        <f>'2. Tulud-kulud projektiga'!K48-'3. Tulud-kulud projektita'!K48</f>
        <v>0</v>
      </c>
      <c r="L48" s="52">
        <f>'2. Tulud-kulud projektiga'!L48-'3. Tulud-kulud projektita'!L48</f>
        <v>0</v>
      </c>
      <c r="M48" s="52">
        <f>'2. Tulud-kulud projektiga'!M48-'3. Tulud-kulud projektita'!M48</f>
        <v>0</v>
      </c>
      <c r="N48" s="52">
        <f>'2. Tulud-kulud projektiga'!N48-'3. Tulud-kulud projektita'!N48</f>
        <v>0</v>
      </c>
      <c r="O48" s="52">
        <f>'2. Tulud-kulud projektiga'!O48-'3. Tulud-kulud projektita'!O48</f>
        <v>0</v>
      </c>
      <c r="P48" s="52">
        <f>'2. Tulud-kulud projektiga'!P48-'3. Tulud-kulud projektita'!P48</f>
        <v>0</v>
      </c>
      <c r="Q48" s="52">
        <f>'2. Tulud-kulud projektiga'!Q48-'3. Tulud-kulud projektita'!Q48</f>
        <v>0</v>
      </c>
      <c r="R48" s="52">
        <f>'2. Tulud-kulud projektiga'!R48-'3. Tulud-kulud projektita'!R48</f>
        <v>0</v>
      </c>
      <c r="S48" s="52">
        <f>'2. Tulud-kulud projektiga'!S48-'3. Tulud-kulud projektita'!S48</f>
        <v>0</v>
      </c>
      <c r="T48" s="52">
        <f>'2. Tulud-kulud projektiga'!T48-'3. Tulud-kulud projektita'!T48</f>
        <v>0</v>
      </c>
      <c r="U48" s="52">
        <f>'2. Tulud-kulud projektiga'!U48-'3. Tulud-kulud projektita'!U48</f>
        <v>0</v>
      </c>
      <c r="V48" s="52">
        <f>'2. Tulud-kulud projektiga'!V48-'3. Tulud-kulud projektita'!V48</f>
        <v>0</v>
      </c>
      <c r="W48" s="52">
        <f>'2. Tulud-kulud projektiga'!W48-'3. Tulud-kulud projektita'!W48</f>
        <v>0</v>
      </c>
      <c r="X48" s="52">
        <f>'2. Tulud-kulud projektiga'!X48-'3. Tulud-kulud projektita'!X48</f>
        <v>0</v>
      </c>
      <c r="Y48" s="52">
        <f>'2. Tulud-kulud projektiga'!Y48-'3. Tulud-kulud projektita'!Y48</f>
        <v>0</v>
      </c>
      <c r="Z48" s="52">
        <f>'2. Tulud-kulud projektiga'!Z48-'3. Tulud-kulud projektita'!Z48</f>
        <v>0</v>
      </c>
      <c r="AA48" s="52">
        <f>'2. Tulud-kulud projektiga'!AA48-'3. Tulud-kulud projektita'!AA48</f>
        <v>0</v>
      </c>
      <c r="AB48" s="52">
        <f>'2. Tulud-kulud projektiga'!AB48-'3. Tulud-kulud projektita'!AB48</f>
        <v>0</v>
      </c>
      <c r="AC48" s="7"/>
      <c r="AD48" s="7"/>
    </row>
    <row r="49" spans="1:31" ht="21.75" customHeight="1" x14ac:dyDescent="0.25">
      <c r="A49" s="520" t="str">
        <f>'2. Tulud-kulud projektiga'!A49</f>
        <v>Muu tulu (nimetage)</v>
      </c>
      <c r="B49" s="521"/>
      <c r="C49" s="101" t="s">
        <v>3</v>
      </c>
      <c r="D49" s="52">
        <f>'2. Tulud-kulud projektiga'!D49-'3. Tulud-kulud projektita'!D49</f>
        <v>0</v>
      </c>
      <c r="E49" s="52">
        <f>'2. Tulud-kulud projektiga'!E49-'3. Tulud-kulud projektita'!E49</f>
        <v>0</v>
      </c>
      <c r="F49" s="52">
        <f>'2. Tulud-kulud projektiga'!F49-'3. Tulud-kulud projektita'!F49</f>
        <v>0</v>
      </c>
      <c r="G49" s="52">
        <f>'2. Tulud-kulud projektiga'!G49-'3. Tulud-kulud projektita'!G49</f>
        <v>0</v>
      </c>
      <c r="H49" s="52">
        <f>'2. Tulud-kulud projektiga'!H49-'3. Tulud-kulud projektita'!H49</f>
        <v>0</v>
      </c>
      <c r="I49" s="52">
        <f>'2. Tulud-kulud projektiga'!I49-'3. Tulud-kulud projektita'!I49</f>
        <v>0</v>
      </c>
      <c r="J49" s="52">
        <f>'2. Tulud-kulud projektiga'!J49-'3. Tulud-kulud projektita'!J49</f>
        <v>0</v>
      </c>
      <c r="K49" s="52">
        <f>'2. Tulud-kulud projektiga'!K49-'3. Tulud-kulud projektita'!K49</f>
        <v>0</v>
      </c>
      <c r="L49" s="52">
        <f>'2. Tulud-kulud projektiga'!L49-'3. Tulud-kulud projektita'!L49</f>
        <v>0</v>
      </c>
      <c r="M49" s="52">
        <f>'2. Tulud-kulud projektiga'!M49-'3. Tulud-kulud projektita'!M49</f>
        <v>0</v>
      </c>
      <c r="N49" s="52">
        <f>'2. Tulud-kulud projektiga'!N49-'3. Tulud-kulud projektita'!N49</f>
        <v>0</v>
      </c>
      <c r="O49" s="52">
        <f>'2. Tulud-kulud projektiga'!O49-'3. Tulud-kulud projektita'!O49</f>
        <v>0</v>
      </c>
      <c r="P49" s="52">
        <f>'2. Tulud-kulud projektiga'!P49-'3. Tulud-kulud projektita'!P49</f>
        <v>0</v>
      </c>
      <c r="Q49" s="52">
        <f>'2. Tulud-kulud projektiga'!Q49-'3. Tulud-kulud projektita'!Q49</f>
        <v>0</v>
      </c>
      <c r="R49" s="52">
        <f>'2. Tulud-kulud projektiga'!R49-'3. Tulud-kulud projektita'!R49</f>
        <v>0</v>
      </c>
      <c r="S49" s="52">
        <f>'2. Tulud-kulud projektiga'!S49-'3. Tulud-kulud projektita'!S49</f>
        <v>0</v>
      </c>
      <c r="T49" s="52">
        <f>'2. Tulud-kulud projektiga'!T49-'3. Tulud-kulud projektita'!T49</f>
        <v>0</v>
      </c>
      <c r="U49" s="52">
        <f>'2. Tulud-kulud projektiga'!U49-'3. Tulud-kulud projektita'!U49</f>
        <v>0</v>
      </c>
      <c r="V49" s="52">
        <f>'2. Tulud-kulud projektiga'!V49-'3. Tulud-kulud projektita'!V49</f>
        <v>0</v>
      </c>
      <c r="W49" s="52">
        <f>'2. Tulud-kulud projektiga'!W49-'3. Tulud-kulud projektita'!W49</f>
        <v>0</v>
      </c>
      <c r="X49" s="52">
        <f>'2. Tulud-kulud projektiga'!X49-'3. Tulud-kulud projektita'!X49</f>
        <v>0</v>
      </c>
      <c r="Y49" s="52">
        <f>'2. Tulud-kulud projektiga'!Y49-'3. Tulud-kulud projektita'!Y49</f>
        <v>0</v>
      </c>
      <c r="Z49" s="52">
        <f>'2. Tulud-kulud projektiga'!Z49-'3. Tulud-kulud projektita'!Z49</f>
        <v>0</v>
      </c>
      <c r="AA49" s="52">
        <f>'2. Tulud-kulud projektiga'!AA49-'3. Tulud-kulud projektita'!AA49</f>
        <v>0</v>
      </c>
      <c r="AB49" s="52">
        <f>'2. Tulud-kulud projektiga'!AB49-'3. Tulud-kulud projektita'!AB49</f>
        <v>0</v>
      </c>
      <c r="AC49" s="7"/>
      <c r="AD49" s="7"/>
    </row>
    <row r="50" spans="1:31" ht="21.75" customHeight="1" x14ac:dyDescent="0.25">
      <c r="A50" s="520" t="str">
        <f>'2. Tulud-kulud projektiga'!A50</f>
        <v>Muu tulu (nimetage)</v>
      </c>
      <c r="B50" s="521"/>
      <c r="C50" s="101" t="s">
        <v>3</v>
      </c>
      <c r="D50" s="52">
        <f>'2. Tulud-kulud projektiga'!D50-'3. Tulud-kulud projektita'!D50</f>
        <v>0</v>
      </c>
      <c r="E50" s="52">
        <f>'2. Tulud-kulud projektiga'!E50-'3. Tulud-kulud projektita'!E50</f>
        <v>0</v>
      </c>
      <c r="F50" s="52">
        <f>'2. Tulud-kulud projektiga'!F50-'3. Tulud-kulud projektita'!F50</f>
        <v>0</v>
      </c>
      <c r="G50" s="52">
        <f>'2. Tulud-kulud projektiga'!G50-'3. Tulud-kulud projektita'!G50</f>
        <v>0</v>
      </c>
      <c r="H50" s="52">
        <f>'2. Tulud-kulud projektiga'!H50-'3. Tulud-kulud projektita'!H50</f>
        <v>0</v>
      </c>
      <c r="I50" s="52">
        <f>'2. Tulud-kulud projektiga'!I50-'3. Tulud-kulud projektita'!I50</f>
        <v>0</v>
      </c>
      <c r="J50" s="52">
        <f>'2. Tulud-kulud projektiga'!J50-'3. Tulud-kulud projektita'!J50</f>
        <v>0</v>
      </c>
      <c r="K50" s="52">
        <f>'2. Tulud-kulud projektiga'!K50-'3. Tulud-kulud projektita'!K50</f>
        <v>0</v>
      </c>
      <c r="L50" s="52">
        <f>'2. Tulud-kulud projektiga'!L50-'3. Tulud-kulud projektita'!L50</f>
        <v>0</v>
      </c>
      <c r="M50" s="52">
        <f>'2. Tulud-kulud projektiga'!M50-'3. Tulud-kulud projektita'!M50</f>
        <v>0</v>
      </c>
      <c r="N50" s="52">
        <f>'2. Tulud-kulud projektiga'!N50-'3. Tulud-kulud projektita'!N50</f>
        <v>0</v>
      </c>
      <c r="O50" s="52">
        <f>'2. Tulud-kulud projektiga'!O50-'3. Tulud-kulud projektita'!O50</f>
        <v>0</v>
      </c>
      <c r="P50" s="52">
        <f>'2. Tulud-kulud projektiga'!P50-'3. Tulud-kulud projektita'!P50</f>
        <v>0</v>
      </c>
      <c r="Q50" s="52">
        <f>'2. Tulud-kulud projektiga'!Q50-'3. Tulud-kulud projektita'!Q50</f>
        <v>0</v>
      </c>
      <c r="R50" s="52">
        <f>'2. Tulud-kulud projektiga'!R50-'3. Tulud-kulud projektita'!R50</f>
        <v>0</v>
      </c>
      <c r="S50" s="52">
        <f>'2. Tulud-kulud projektiga'!S50-'3. Tulud-kulud projektita'!S50</f>
        <v>0</v>
      </c>
      <c r="T50" s="52">
        <f>'2. Tulud-kulud projektiga'!T50-'3. Tulud-kulud projektita'!T50</f>
        <v>0</v>
      </c>
      <c r="U50" s="52">
        <f>'2. Tulud-kulud projektiga'!U50-'3. Tulud-kulud projektita'!U50</f>
        <v>0</v>
      </c>
      <c r="V50" s="52">
        <f>'2. Tulud-kulud projektiga'!V50-'3. Tulud-kulud projektita'!V50</f>
        <v>0</v>
      </c>
      <c r="W50" s="52">
        <f>'2. Tulud-kulud projektiga'!W50-'3. Tulud-kulud projektita'!W50</f>
        <v>0</v>
      </c>
      <c r="X50" s="52">
        <f>'2. Tulud-kulud projektiga'!X50-'3. Tulud-kulud projektita'!X50</f>
        <v>0</v>
      </c>
      <c r="Y50" s="52">
        <f>'2. Tulud-kulud projektiga'!Y50-'3. Tulud-kulud projektita'!Y50</f>
        <v>0</v>
      </c>
      <c r="Z50" s="52">
        <f>'2. Tulud-kulud projektiga'!Z50-'3. Tulud-kulud projektita'!Z50</f>
        <v>0</v>
      </c>
      <c r="AA50" s="52">
        <f>'2. Tulud-kulud projektiga'!AA50-'3. Tulud-kulud projektita'!AA50</f>
        <v>0</v>
      </c>
      <c r="AB50" s="52">
        <f>'2. Tulud-kulud projektiga'!AB50-'3. Tulud-kulud projektita'!AB50</f>
        <v>0</v>
      </c>
      <c r="AC50" s="7"/>
      <c r="AD50" s="7"/>
    </row>
    <row r="51" spans="1:31" ht="21.75" customHeight="1" x14ac:dyDescent="0.25">
      <c r="A51" s="520" t="str">
        <f>'2. Tulud-kulud projektiga'!A51</f>
        <v>Muu tulu (nimetage)</v>
      </c>
      <c r="B51" s="521"/>
      <c r="C51" s="101" t="s">
        <v>3</v>
      </c>
      <c r="D51" s="52">
        <f>'2. Tulud-kulud projektiga'!D51-'3. Tulud-kulud projektita'!D51</f>
        <v>0</v>
      </c>
      <c r="E51" s="52">
        <f>'2. Tulud-kulud projektiga'!E51-'3. Tulud-kulud projektita'!E51</f>
        <v>0</v>
      </c>
      <c r="F51" s="52">
        <f>'2. Tulud-kulud projektiga'!F51-'3. Tulud-kulud projektita'!F51</f>
        <v>0</v>
      </c>
      <c r="G51" s="52">
        <f>'2. Tulud-kulud projektiga'!G51-'3. Tulud-kulud projektita'!G51</f>
        <v>0</v>
      </c>
      <c r="H51" s="52">
        <f>'2. Tulud-kulud projektiga'!H51-'3. Tulud-kulud projektita'!H51</f>
        <v>0</v>
      </c>
      <c r="I51" s="52">
        <f>'2. Tulud-kulud projektiga'!I51-'3. Tulud-kulud projektita'!I51</f>
        <v>0</v>
      </c>
      <c r="J51" s="52">
        <f>'2. Tulud-kulud projektiga'!J51-'3. Tulud-kulud projektita'!J51</f>
        <v>0</v>
      </c>
      <c r="K51" s="52">
        <f>'2. Tulud-kulud projektiga'!K51-'3. Tulud-kulud projektita'!K51</f>
        <v>0</v>
      </c>
      <c r="L51" s="52">
        <f>'2. Tulud-kulud projektiga'!L51-'3. Tulud-kulud projektita'!L51</f>
        <v>0</v>
      </c>
      <c r="M51" s="52">
        <f>'2. Tulud-kulud projektiga'!M51-'3. Tulud-kulud projektita'!M51</f>
        <v>0</v>
      </c>
      <c r="N51" s="52">
        <f>'2. Tulud-kulud projektiga'!N51-'3. Tulud-kulud projektita'!N51</f>
        <v>0</v>
      </c>
      <c r="O51" s="52">
        <f>'2. Tulud-kulud projektiga'!O51-'3. Tulud-kulud projektita'!O51</f>
        <v>0</v>
      </c>
      <c r="P51" s="52">
        <f>'2. Tulud-kulud projektiga'!P51-'3. Tulud-kulud projektita'!P51</f>
        <v>0</v>
      </c>
      <c r="Q51" s="52">
        <f>'2. Tulud-kulud projektiga'!Q51-'3. Tulud-kulud projektita'!Q51</f>
        <v>0</v>
      </c>
      <c r="R51" s="52">
        <f>'2. Tulud-kulud projektiga'!R51-'3. Tulud-kulud projektita'!R51</f>
        <v>0</v>
      </c>
      <c r="S51" s="52">
        <f>'2. Tulud-kulud projektiga'!S51-'3. Tulud-kulud projektita'!S51</f>
        <v>0</v>
      </c>
      <c r="T51" s="52">
        <f>'2. Tulud-kulud projektiga'!T51-'3. Tulud-kulud projektita'!T51</f>
        <v>0</v>
      </c>
      <c r="U51" s="52">
        <f>'2. Tulud-kulud projektiga'!U51-'3. Tulud-kulud projektita'!U51</f>
        <v>0</v>
      </c>
      <c r="V51" s="52">
        <f>'2. Tulud-kulud projektiga'!V51-'3. Tulud-kulud projektita'!V51</f>
        <v>0</v>
      </c>
      <c r="W51" s="52">
        <f>'2. Tulud-kulud projektiga'!W51-'3. Tulud-kulud projektita'!W51</f>
        <v>0</v>
      </c>
      <c r="X51" s="52">
        <f>'2. Tulud-kulud projektiga'!X51-'3. Tulud-kulud projektita'!X51</f>
        <v>0</v>
      </c>
      <c r="Y51" s="52">
        <f>'2. Tulud-kulud projektiga'!Y51-'3. Tulud-kulud projektita'!Y51</f>
        <v>0</v>
      </c>
      <c r="Z51" s="52">
        <f>'2. Tulud-kulud projektiga'!Z51-'3. Tulud-kulud projektita'!Z51</f>
        <v>0</v>
      </c>
      <c r="AA51" s="52">
        <f>'2. Tulud-kulud projektiga'!AA51-'3. Tulud-kulud projektita'!AA51</f>
        <v>0</v>
      </c>
      <c r="AB51" s="52">
        <f>'2. Tulud-kulud projektiga'!AB51-'3. Tulud-kulud projektita'!AB51</f>
        <v>0</v>
      </c>
      <c r="AC51" s="7"/>
      <c r="AD51" s="7"/>
    </row>
    <row r="52" spans="1:31" ht="4.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9"/>
      <c r="AC52" s="7"/>
      <c r="AD52" s="7"/>
    </row>
    <row r="53" spans="1:31" s="3" customFormat="1" ht="21" customHeight="1" x14ac:dyDescent="0.25">
      <c r="A53" s="522" t="s">
        <v>56</v>
      </c>
      <c r="B53" s="523"/>
      <c r="C53" s="106" t="s">
        <v>3</v>
      </c>
      <c r="D53" s="104">
        <f t="shared" ref="D53:S53" si="10">D9+D13+D17+D21+D25+D29+D33+D37+D41+D45+D47+D48+D49+D50+D51</f>
        <v>0</v>
      </c>
      <c r="E53" s="104">
        <f t="shared" si="10"/>
        <v>0</v>
      </c>
      <c r="F53" s="104">
        <f t="shared" si="10"/>
        <v>0</v>
      </c>
      <c r="G53" s="104">
        <f t="shared" si="10"/>
        <v>0</v>
      </c>
      <c r="H53" s="104">
        <f t="shared" si="10"/>
        <v>0</v>
      </c>
      <c r="I53" s="104">
        <f t="shared" si="10"/>
        <v>0</v>
      </c>
      <c r="J53" s="104">
        <f t="shared" si="10"/>
        <v>0</v>
      </c>
      <c r="K53" s="104">
        <f t="shared" si="10"/>
        <v>0</v>
      </c>
      <c r="L53" s="104">
        <f t="shared" si="10"/>
        <v>0</v>
      </c>
      <c r="M53" s="104">
        <f t="shared" si="10"/>
        <v>0</v>
      </c>
      <c r="N53" s="104">
        <f t="shared" si="10"/>
        <v>0</v>
      </c>
      <c r="O53" s="104">
        <f t="shared" si="10"/>
        <v>0</v>
      </c>
      <c r="P53" s="104">
        <f t="shared" si="10"/>
        <v>0</v>
      </c>
      <c r="Q53" s="104">
        <f t="shared" si="10"/>
        <v>0</v>
      </c>
      <c r="R53" s="104">
        <f t="shared" si="10"/>
        <v>0</v>
      </c>
      <c r="S53" s="104">
        <f t="shared" si="10"/>
        <v>0</v>
      </c>
      <c r="T53" s="104">
        <f t="shared" ref="T53:Z53" si="11">T9+T13+T17+T21+T25+T29+T33+T37+T41+T45+T47+T48+T49+T50+T51</f>
        <v>0</v>
      </c>
      <c r="U53" s="104">
        <f t="shared" si="11"/>
        <v>0</v>
      </c>
      <c r="V53" s="104">
        <f t="shared" si="11"/>
        <v>0</v>
      </c>
      <c r="W53" s="104">
        <f t="shared" si="11"/>
        <v>0</v>
      </c>
      <c r="X53" s="104">
        <f t="shared" si="11"/>
        <v>0</v>
      </c>
      <c r="Y53" s="104">
        <f t="shared" si="11"/>
        <v>0</v>
      </c>
      <c r="Z53" s="104">
        <f t="shared" si="11"/>
        <v>0</v>
      </c>
      <c r="AA53" s="104">
        <f t="shared" ref="AA53:AB53" si="12">AA9+AA13+AA17+AA21+AA25+AA29+AA33+AA37+AA41+AA45+AA47+AA48+AA49+AA50+AA51</f>
        <v>0</v>
      </c>
      <c r="AB53" s="104">
        <f t="shared" si="12"/>
        <v>0</v>
      </c>
      <c r="AC53" s="8"/>
      <c r="AD53" s="8"/>
    </row>
    <row r="54" spans="1:31" ht="4.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9"/>
      <c r="AC54" s="7"/>
      <c r="AD54" s="7"/>
    </row>
    <row r="55" spans="1:31" s="107" customFormat="1" ht="9" customHeight="1" x14ac:dyDescent="0.25">
      <c r="B55" s="108"/>
      <c r="C55" s="109"/>
      <c r="D55" s="109" t="b">
        <f>D53=('2. Tulud-kulud projektiga'!D53-'3. Tulud-kulud projektita'!D53)</f>
        <v>1</v>
      </c>
      <c r="E55" s="109" t="b">
        <f>E53=('2. Tulud-kulud projektiga'!E53-'3. Tulud-kulud projektita'!E53)</f>
        <v>1</v>
      </c>
      <c r="F55" s="109" t="b">
        <f>F53=('2. Tulud-kulud projektiga'!F53-'3. Tulud-kulud projektita'!F53)</f>
        <v>1</v>
      </c>
      <c r="G55" s="109" t="b">
        <f>G53=('2. Tulud-kulud projektiga'!G53-'3. Tulud-kulud projektita'!G53)</f>
        <v>1</v>
      </c>
      <c r="H55" s="109" t="b">
        <f>H53=('2. Tulud-kulud projektiga'!H53-'3. Tulud-kulud projektita'!H53)</f>
        <v>1</v>
      </c>
      <c r="I55" s="109" t="b">
        <f>I53=('2. Tulud-kulud projektiga'!I53-'3. Tulud-kulud projektita'!I53)</f>
        <v>1</v>
      </c>
      <c r="J55" s="109" t="b">
        <f>J53=('2. Tulud-kulud projektiga'!J53-'3. Tulud-kulud projektita'!J53)</f>
        <v>1</v>
      </c>
      <c r="K55" s="109" t="b">
        <f>K53=('2. Tulud-kulud projektiga'!K53-'3. Tulud-kulud projektita'!K53)</f>
        <v>1</v>
      </c>
      <c r="L55" s="109" t="b">
        <f>L53=('2. Tulud-kulud projektiga'!L53-'3. Tulud-kulud projektita'!L53)</f>
        <v>1</v>
      </c>
      <c r="M55" s="109" t="b">
        <f>M53=('2. Tulud-kulud projektiga'!M53-'3. Tulud-kulud projektita'!M53)</f>
        <v>1</v>
      </c>
      <c r="N55" s="109" t="b">
        <f>N53=('2. Tulud-kulud projektiga'!N53-'3. Tulud-kulud projektita'!N53)</f>
        <v>1</v>
      </c>
      <c r="O55" s="109" t="b">
        <f>O53=('2. Tulud-kulud projektiga'!O53-'3. Tulud-kulud projektita'!O53)</f>
        <v>1</v>
      </c>
      <c r="P55" s="109" t="b">
        <f>P53=('2. Tulud-kulud projektiga'!P53-'3. Tulud-kulud projektita'!P53)</f>
        <v>1</v>
      </c>
      <c r="Q55" s="109" t="b">
        <f>Q53=('2. Tulud-kulud projektiga'!Q53-'3. Tulud-kulud projektita'!Q53)</f>
        <v>1</v>
      </c>
      <c r="R55" s="109" t="b">
        <f>R53=('2. Tulud-kulud projektiga'!R53-'3. Tulud-kulud projektita'!R53)</f>
        <v>1</v>
      </c>
      <c r="S55" s="109" t="b">
        <f>S53=('2. Tulud-kulud projektiga'!S53-'3. Tulud-kulud projektita'!S53)</f>
        <v>1</v>
      </c>
      <c r="T55" s="109" t="b">
        <f>T53=('2. Tulud-kulud projektiga'!T53-'3. Tulud-kulud projektita'!T53)</f>
        <v>1</v>
      </c>
      <c r="U55" s="109" t="b">
        <f>U53=('2. Tulud-kulud projektiga'!U53-'3. Tulud-kulud projektita'!U53)</f>
        <v>1</v>
      </c>
      <c r="V55" s="109" t="b">
        <f>V53=('2. Tulud-kulud projektiga'!V53-'3. Tulud-kulud projektita'!V53)</f>
        <v>1</v>
      </c>
      <c r="W55" s="109" t="b">
        <f>W53=('2. Tulud-kulud projektiga'!W53-'3. Tulud-kulud projektita'!W53)</f>
        <v>1</v>
      </c>
      <c r="X55" s="109" t="b">
        <f>X53=('2. Tulud-kulud projektiga'!X53-'3. Tulud-kulud projektita'!X53)</f>
        <v>1</v>
      </c>
      <c r="Y55" s="109" t="b">
        <f>Y53=('2. Tulud-kulud projektiga'!Y53-'3. Tulud-kulud projektita'!Y53)</f>
        <v>1</v>
      </c>
      <c r="Z55" s="109" t="b">
        <f>Z53=('2. Tulud-kulud projektiga'!Z53-'3. Tulud-kulud projektita'!Z53)</f>
        <v>1</v>
      </c>
      <c r="AA55" s="109" t="b">
        <f>AA53=('2. Tulud-kulud projektiga'!AA53-'3. Tulud-kulud projektita'!AA53)</f>
        <v>1</v>
      </c>
      <c r="AB55" s="109" t="b">
        <f>AB53=('2. Tulud-kulud projektiga'!AB53-'3. Tulud-kulud projektita'!AB53)</f>
        <v>1</v>
      </c>
      <c r="AC55" s="109"/>
      <c r="AD55" s="109"/>
    </row>
    <row r="56" spans="1:31" ht="15.75" x14ac:dyDescent="0.25">
      <c r="A56" s="5" t="s">
        <v>58</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ht="4.5" customHeight="1" x14ac:dyDescent="0.25">
      <c r="A57" s="4"/>
      <c r="B57" s="39"/>
      <c r="C57" s="9"/>
      <c r="D57" s="9"/>
      <c r="E57" s="9"/>
      <c r="F57" s="9"/>
      <c r="G57" s="9"/>
      <c r="H57" s="9"/>
      <c r="I57" s="9"/>
      <c r="J57" s="9"/>
      <c r="K57" s="9"/>
      <c r="L57" s="9"/>
      <c r="M57" s="9"/>
      <c r="N57" s="9"/>
      <c r="O57" s="9"/>
      <c r="P57" s="9"/>
      <c r="Q57" s="9"/>
      <c r="R57" s="9"/>
      <c r="S57" s="9"/>
      <c r="T57" s="9"/>
      <c r="U57" s="9"/>
      <c r="V57" s="9"/>
      <c r="W57" s="9"/>
      <c r="X57" s="9"/>
      <c r="Y57" s="9"/>
      <c r="Z57" s="9"/>
      <c r="AA57" s="9"/>
      <c r="AB57" s="9"/>
      <c r="AC57" s="7"/>
      <c r="AD57" s="7"/>
    </row>
    <row r="58" spans="1:31" x14ac:dyDescent="0.25">
      <c r="A58" s="517" t="s">
        <v>174</v>
      </c>
      <c r="B58" s="98" t="str">
        <f>'2. Tulud-kulud projektiga'!B57</f>
        <v>Üldkulu 1</v>
      </c>
      <c r="C58" s="99" t="s">
        <v>3</v>
      </c>
      <c r="D58" s="11">
        <f>'2. Tulud-kulud projektiga'!D57-'3. Tulud-kulud projektita'!D58</f>
        <v>0</v>
      </c>
      <c r="E58" s="11">
        <f>'2. Tulud-kulud projektiga'!E57-'3. Tulud-kulud projektita'!E58</f>
        <v>0</v>
      </c>
      <c r="F58" s="11">
        <f>'2. Tulud-kulud projektiga'!F57-'3. Tulud-kulud projektita'!F58</f>
        <v>0</v>
      </c>
      <c r="G58" s="11">
        <f>'2. Tulud-kulud projektiga'!G57-'3. Tulud-kulud projektita'!G58</f>
        <v>0</v>
      </c>
      <c r="H58" s="11">
        <f>'2. Tulud-kulud projektiga'!H57-'3. Tulud-kulud projektita'!H58</f>
        <v>0</v>
      </c>
      <c r="I58" s="11">
        <f>'2. Tulud-kulud projektiga'!I57-'3. Tulud-kulud projektita'!I58</f>
        <v>0</v>
      </c>
      <c r="J58" s="11">
        <f>'2. Tulud-kulud projektiga'!J57-'3. Tulud-kulud projektita'!J58</f>
        <v>0</v>
      </c>
      <c r="K58" s="11">
        <f>'2. Tulud-kulud projektiga'!K57-'3. Tulud-kulud projektita'!K58</f>
        <v>0</v>
      </c>
      <c r="L58" s="11">
        <f>'2. Tulud-kulud projektiga'!L57-'3. Tulud-kulud projektita'!L58</f>
        <v>0</v>
      </c>
      <c r="M58" s="11">
        <f>'2. Tulud-kulud projektiga'!M57-'3. Tulud-kulud projektita'!M58</f>
        <v>0</v>
      </c>
      <c r="N58" s="11">
        <f>'2. Tulud-kulud projektiga'!N57-'3. Tulud-kulud projektita'!N58</f>
        <v>0</v>
      </c>
      <c r="O58" s="11">
        <f>'2. Tulud-kulud projektiga'!O57-'3. Tulud-kulud projektita'!O58</f>
        <v>0</v>
      </c>
      <c r="P58" s="11">
        <f>'2. Tulud-kulud projektiga'!P57-'3. Tulud-kulud projektita'!P58</f>
        <v>0</v>
      </c>
      <c r="Q58" s="11">
        <f>'2. Tulud-kulud projektiga'!Q57-'3. Tulud-kulud projektita'!Q58</f>
        <v>0</v>
      </c>
      <c r="R58" s="11">
        <f>'2. Tulud-kulud projektiga'!R57-'3. Tulud-kulud projektita'!R58</f>
        <v>0</v>
      </c>
      <c r="S58" s="11">
        <f>'2. Tulud-kulud projektiga'!S57-'3. Tulud-kulud projektita'!S58</f>
        <v>0</v>
      </c>
      <c r="T58" s="11">
        <f>'2. Tulud-kulud projektiga'!T57-'3. Tulud-kulud projektita'!T58</f>
        <v>0</v>
      </c>
      <c r="U58" s="11">
        <f>'2. Tulud-kulud projektiga'!U57-'3. Tulud-kulud projektita'!U58</f>
        <v>0</v>
      </c>
      <c r="V58" s="11">
        <f>'2. Tulud-kulud projektiga'!V57-'3. Tulud-kulud projektita'!V58</f>
        <v>0</v>
      </c>
      <c r="W58" s="11">
        <f>'2. Tulud-kulud projektiga'!W57-'3. Tulud-kulud projektita'!W58</f>
        <v>0</v>
      </c>
      <c r="X58" s="11">
        <f>'2. Tulud-kulud projektiga'!X57-'3. Tulud-kulud projektita'!X58</f>
        <v>0</v>
      </c>
      <c r="Y58" s="11">
        <f>'2. Tulud-kulud projektiga'!Y57-'3. Tulud-kulud projektita'!Y58</f>
        <v>0</v>
      </c>
      <c r="Z58" s="11">
        <f>'2. Tulud-kulud projektiga'!Z57-'3. Tulud-kulud projektita'!Z58</f>
        <v>0</v>
      </c>
      <c r="AA58" s="11">
        <f>'2. Tulud-kulud projektiga'!AA57-'3. Tulud-kulud projektita'!AA58</f>
        <v>0</v>
      </c>
      <c r="AB58" s="11">
        <f>'2. Tulud-kulud projektiga'!AB57-'3. Tulud-kulud projektita'!AB58</f>
        <v>0</v>
      </c>
      <c r="AC58" s="24"/>
      <c r="AD58" s="24"/>
      <c r="AE58" s="25"/>
    </row>
    <row r="59" spans="1:31" x14ac:dyDescent="0.25">
      <c r="A59" s="517"/>
      <c r="B59" s="98" t="str">
        <f>'2. Tulud-kulud projektiga'!B58</f>
        <v>Üldkulu 2</v>
      </c>
      <c r="C59" s="99" t="s">
        <v>3</v>
      </c>
      <c r="D59" s="11">
        <f>'2. Tulud-kulud projektiga'!D58-'3. Tulud-kulud projektita'!D59</f>
        <v>0</v>
      </c>
      <c r="E59" s="11">
        <f>'2. Tulud-kulud projektiga'!E58-'3. Tulud-kulud projektita'!E59</f>
        <v>0</v>
      </c>
      <c r="F59" s="11">
        <f>'2. Tulud-kulud projektiga'!F58-'3. Tulud-kulud projektita'!F59</f>
        <v>0</v>
      </c>
      <c r="G59" s="11">
        <f>'2. Tulud-kulud projektiga'!G58-'3. Tulud-kulud projektita'!G59</f>
        <v>0</v>
      </c>
      <c r="H59" s="11">
        <f>'2. Tulud-kulud projektiga'!H58-'3. Tulud-kulud projektita'!H59</f>
        <v>0</v>
      </c>
      <c r="I59" s="11">
        <f>'2. Tulud-kulud projektiga'!I58-'3. Tulud-kulud projektita'!I59</f>
        <v>0</v>
      </c>
      <c r="J59" s="11">
        <f>'2. Tulud-kulud projektiga'!J58-'3. Tulud-kulud projektita'!J59</f>
        <v>0</v>
      </c>
      <c r="K59" s="11">
        <f>'2. Tulud-kulud projektiga'!K58-'3. Tulud-kulud projektita'!K59</f>
        <v>0</v>
      </c>
      <c r="L59" s="11">
        <f>'2. Tulud-kulud projektiga'!L58-'3. Tulud-kulud projektita'!L59</f>
        <v>0</v>
      </c>
      <c r="M59" s="11">
        <f>'2. Tulud-kulud projektiga'!M58-'3. Tulud-kulud projektita'!M59</f>
        <v>0</v>
      </c>
      <c r="N59" s="11">
        <f>'2. Tulud-kulud projektiga'!N58-'3. Tulud-kulud projektita'!N59</f>
        <v>0</v>
      </c>
      <c r="O59" s="11">
        <f>'2. Tulud-kulud projektiga'!O58-'3. Tulud-kulud projektita'!O59</f>
        <v>0</v>
      </c>
      <c r="P59" s="11">
        <f>'2. Tulud-kulud projektiga'!P58-'3. Tulud-kulud projektita'!P59</f>
        <v>0</v>
      </c>
      <c r="Q59" s="11">
        <f>'2. Tulud-kulud projektiga'!Q58-'3. Tulud-kulud projektita'!Q59</f>
        <v>0</v>
      </c>
      <c r="R59" s="11">
        <f>'2. Tulud-kulud projektiga'!R58-'3. Tulud-kulud projektita'!R59</f>
        <v>0</v>
      </c>
      <c r="S59" s="11">
        <f>'2. Tulud-kulud projektiga'!S58-'3. Tulud-kulud projektita'!S59</f>
        <v>0</v>
      </c>
      <c r="T59" s="11">
        <f>'2. Tulud-kulud projektiga'!T58-'3. Tulud-kulud projektita'!T59</f>
        <v>0</v>
      </c>
      <c r="U59" s="11">
        <f>'2. Tulud-kulud projektiga'!U58-'3. Tulud-kulud projektita'!U59</f>
        <v>0</v>
      </c>
      <c r="V59" s="11">
        <f>'2. Tulud-kulud projektiga'!V58-'3. Tulud-kulud projektita'!V59</f>
        <v>0</v>
      </c>
      <c r="W59" s="11">
        <f>'2. Tulud-kulud projektiga'!W58-'3. Tulud-kulud projektita'!W59</f>
        <v>0</v>
      </c>
      <c r="X59" s="11">
        <f>'2. Tulud-kulud projektiga'!X58-'3. Tulud-kulud projektita'!X59</f>
        <v>0</v>
      </c>
      <c r="Y59" s="11">
        <f>'2. Tulud-kulud projektiga'!Y58-'3. Tulud-kulud projektita'!Y59</f>
        <v>0</v>
      </c>
      <c r="Z59" s="11">
        <f>'2. Tulud-kulud projektiga'!Z58-'3. Tulud-kulud projektita'!Z59</f>
        <v>0</v>
      </c>
      <c r="AA59" s="11">
        <f>'2. Tulud-kulud projektiga'!AA58-'3. Tulud-kulud projektita'!AA59</f>
        <v>0</v>
      </c>
      <c r="AB59" s="11">
        <f>'2. Tulud-kulud projektiga'!AB58-'3. Tulud-kulud projektita'!AB59</f>
        <v>0</v>
      </c>
      <c r="AC59" s="24"/>
      <c r="AD59" s="24"/>
      <c r="AE59" s="25"/>
    </row>
    <row r="60" spans="1:31" x14ac:dyDescent="0.25">
      <c r="A60" s="517"/>
      <c r="B60" s="98" t="str">
        <f>'2. Tulud-kulud projektiga'!B59</f>
        <v>Üldkulu 3</v>
      </c>
      <c r="C60" s="99" t="s">
        <v>3</v>
      </c>
      <c r="D60" s="11">
        <f>'2. Tulud-kulud projektiga'!D59-'3. Tulud-kulud projektita'!D60</f>
        <v>0</v>
      </c>
      <c r="E60" s="11">
        <f>'2. Tulud-kulud projektiga'!E59-'3. Tulud-kulud projektita'!E60</f>
        <v>0</v>
      </c>
      <c r="F60" s="11">
        <f>'2. Tulud-kulud projektiga'!F59-'3. Tulud-kulud projektita'!F60</f>
        <v>0</v>
      </c>
      <c r="G60" s="11">
        <f>'2. Tulud-kulud projektiga'!G59-'3. Tulud-kulud projektita'!G60</f>
        <v>0</v>
      </c>
      <c r="H60" s="11">
        <f>'2. Tulud-kulud projektiga'!H59-'3. Tulud-kulud projektita'!H60</f>
        <v>0</v>
      </c>
      <c r="I60" s="11">
        <f>'2. Tulud-kulud projektiga'!I59-'3. Tulud-kulud projektita'!I60</f>
        <v>0</v>
      </c>
      <c r="J60" s="11">
        <f>'2. Tulud-kulud projektiga'!J59-'3. Tulud-kulud projektita'!J60</f>
        <v>0</v>
      </c>
      <c r="K60" s="11">
        <f>'2. Tulud-kulud projektiga'!K59-'3. Tulud-kulud projektita'!K60</f>
        <v>0</v>
      </c>
      <c r="L60" s="11">
        <f>'2. Tulud-kulud projektiga'!L59-'3. Tulud-kulud projektita'!L60</f>
        <v>0</v>
      </c>
      <c r="M60" s="11">
        <f>'2. Tulud-kulud projektiga'!M59-'3. Tulud-kulud projektita'!M60</f>
        <v>0</v>
      </c>
      <c r="N60" s="11">
        <f>'2. Tulud-kulud projektiga'!N59-'3. Tulud-kulud projektita'!N60</f>
        <v>0</v>
      </c>
      <c r="O60" s="11">
        <f>'2. Tulud-kulud projektiga'!O59-'3. Tulud-kulud projektita'!O60</f>
        <v>0</v>
      </c>
      <c r="P60" s="11">
        <f>'2. Tulud-kulud projektiga'!P59-'3. Tulud-kulud projektita'!P60</f>
        <v>0</v>
      </c>
      <c r="Q60" s="11">
        <f>'2. Tulud-kulud projektiga'!Q59-'3. Tulud-kulud projektita'!Q60</f>
        <v>0</v>
      </c>
      <c r="R60" s="11">
        <f>'2. Tulud-kulud projektiga'!R59-'3. Tulud-kulud projektita'!R60</f>
        <v>0</v>
      </c>
      <c r="S60" s="11">
        <f>'2. Tulud-kulud projektiga'!S59-'3. Tulud-kulud projektita'!S60</f>
        <v>0</v>
      </c>
      <c r="T60" s="11">
        <f>'2. Tulud-kulud projektiga'!T59-'3. Tulud-kulud projektita'!T60</f>
        <v>0</v>
      </c>
      <c r="U60" s="11">
        <f>'2. Tulud-kulud projektiga'!U59-'3. Tulud-kulud projektita'!U60</f>
        <v>0</v>
      </c>
      <c r="V60" s="11">
        <f>'2. Tulud-kulud projektiga'!V59-'3. Tulud-kulud projektita'!V60</f>
        <v>0</v>
      </c>
      <c r="W60" s="11">
        <f>'2. Tulud-kulud projektiga'!W59-'3. Tulud-kulud projektita'!W60</f>
        <v>0</v>
      </c>
      <c r="X60" s="11">
        <f>'2. Tulud-kulud projektiga'!X59-'3. Tulud-kulud projektita'!X60</f>
        <v>0</v>
      </c>
      <c r="Y60" s="11">
        <f>'2. Tulud-kulud projektiga'!Y59-'3. Tulud-kulud projektita'!Y60</f>
        <v>0</v>
      </c>
      <c r="Z60" s="11">
        <f>'2. Tulud-kulud projektiga'!Z59-'3. Tulud-kulud projektita'!Z60</f>
        <v>0</v>
      </c>
      <c r="AA60" s="11">
        <f>'2. Tulud-kulud projektiga'!AA59-'3. Tulud-kulud projektita'!AA60</f>
        <v>0</v>
      </c>
      <c r="AB60" s="11">
        <f>'2. Tulud-kulud projektiga'!AB59-'3. Tulud-kulud projektita'!AB60</f>
        <v>0</v>
      </c>
      <c r="AC60" s="24"/>
      <c r="AD60" s="24"/>
      <c r="AE60" s="25"/>
    </row>
    <row r="61" spans="1:31" x14ac:dyDescent="0.25">
      <c r="A61" s="517"/>
      <c r="B61" s="98" t="str">
        <f>'2. Tulud-kulud projektiga'!B60</f>
        <v>Üldkulu 4</v>
      </c>
      <c r="C61" s="99" t="s">
        <v>3</v>
      </c>
      <c r="D61" s="11">
        <f>'2. Tulud-kulud projektiga'!D60-'3. Tulud-kulud projektita'!D61</f>
        <v>0</v>
      </c>
      <c r="E61" s="11">
        <f>'2. Tulud-kulud projektiga'!E60-'3. Tulud-kulud projektita'!E61</f>
        <v>0</v>
      </c>
      <c r="F61" s="11">
        <f>'2. Tulud-kulud projektiga'!F60-'3. Tulud-kulud projektita'!F61</f>
        <v>0</v>
      </c>
      <c r="G61" s="11">
        <f>'2. Tulud-kulud projektiga'!G60-'3. Tulud-kulud projektita'!G61</f>
        <v>0</v>
      </c>
      <c r="H61" s="11">
        <f>'2. Tulud-kulud projektiga'!H60-'3. Tulud-kulud projektita'!H61</f>
        <v>0</v>
      </c>
      <c r="I61" s="11">
        <f>'2. Tulud-kulud projektiga'!I60-'3. Tulud-kulud projektita'!I61</f>
        <v>0</v>
      </c>
      <c r="J61" s="11">
        <f>'2. Tulud-kulud projektiga'!J60-'3. Tulud-kulud projektita'!J61</f>
        <v>0</v>
      </c>
      <c r="K61" s="11">
        <f>'2. Tulud-kulud projektiga'!K60-'3. Tulud-kulud projektita'!K61</f>
        <v>0</v>
      </c>
      <c r="L61" s="11">
        <f>'2. Tulud-kulud projektiga'!L60-'3. Tulud-kulud projektita'!L61</f>
        <v>0</v>
      </c>
      <c r="M61" s="11">
        <f>'2. Tulud-kulud projektiga'!M60-'3. Tulud-kulud projektita'!M61</f>
        <v>0</v>
      </c>
      <c r="N61" s="11">
        <f>'2. Tulud-kulud projektiga'!N60-'3. Tulud-kulud projektita'!N61</f>
        <v>0</v>
      </c>
      <c r="O61" s="11">
        <f>'2. Tulud-kulud projektiga'!O60-'3. Tulud-kulud projektita'!O61</f>
        <v>0</v>
      </c>
      <c r="P61" s="11">
        <f>'2. Tulud-kulud projektiga'!P60-'3. Tulud-kulud projektita'!P61</f>
        <v>0</v>
      </c>
      <c r="Q61" s="11">
        <f>'2. Tulud-kulud projektiga'!Q60-'3. Tulud-kulud projektita'!Q61</f>
        <v>0</v>
      </c>
      <c r="R61" s="11">
        <f>'2. Tulud-kulud projektiga'!R60-'3. Tulud-kulud projektita'!R61</f>
        <v>0</v>
      </c>
      <c r="S61" s="11">
        <f>'2. Tulud-kulud projektiga'!S60-'3. Tulud-kulud projektita'!S61</f>
        <v>0</v>
      </c>
      <c r="T61" s="11">
        <f>'2. Tulud-kulud projektiga'!T60-'3. Tulud-kulud projektita'!T61</f>
        <v>0</v>
      </c>
      <c r="U61" s="11">
        <f>'2. Tulud-kulud projektiga'!U60-'3. Tulud-kulud projektita'!U61</f>
        <v>0</v>
      </c>
      <c r="V61" s="11">
        <f>'2. Tulud-kulud projektiga'!V60-'3. Tulud-kulud projektita'!V61</f>
        <v>0</v>
      </c>
      <c r="W61" s="11">
        <f>'2. Tulud-kulud projektiga'!W60-'3. Tulud-kulud projektita'!W61</f>
        <v>0</v>
      </c>
      <c r="X61" s="11">
        <f>'2. Tulud-kulud projektiga'!X60-'3. Tulud-kulud projektita'!X61</f>
        <v>0</v>
      </c>
      <c r="Y61" s="11">
        <f>'2. Tulud-kulud projektiga'!Y60-'3. Tulud-kulud projektita'!Y61</f>
        <v>0</v>
      </c>
      <c r="Z61" s="11">
        <f>'2. Tulud-kulud projektiga'!Z60-'3. Tulud-kulud projektita'!Z61</f>
        <v>0</v>
      </c>
      <c r="AA61" s="11">
        <f>'2. Tulud-kulud projektiga'!AA60-'3. Tulud-kulud projektita'!AA61</f>
        <v>0</v>
      </c>
      <c r="AB61" s="11">
        <f>'2. Tulud-kulud projektiga'!AB60-'3. Tulud-kulud projektita'!AB61</f>
        <v>0</v>
      </c>
      <c r="AC61" s="24"/>
      <c r="AD61" s="24"/>
      <c r="AE61" s="25"/>
    </row>
    <row r="62" spans="1:31" x14ac:dyDescent="0.25">
      <c r="A62" s="517"/>
      <c r="B62" s="98" t="str">
        <f>'2. Tulud-kulud projektiga'!B61</f>
        <v>Üldkulu 5</v>
      </c>
      <c r="C62" s="99" t="s">
        <v>3</v>
      </c>
      <c r="D62" s="11">
        <f>'2. Tulud-kulud projektiga'!D61-'3. Tulud-kulud projektita'!D62</f>
        <v>0</v>
      </c>
      <c r="E62" s="11">
        <f>'2. Tulud-kulud projektiga'!E61-'3. Tulud-kulud projektita'!E62</f>
        <v>0</v>
      </c>
      <c r="F62" s="11">
        <f>'2. Tulud-kulud projektiga'!F61-'3. Tulud-kulud projektita'!F62</f>
        <v>0</v>
      </c>
      <c r="G62" s="11">
        <f>'2. Tulud-kulud projektiga'!G61-'3. Tulud-kulud projektita'!G62</f>
        <v>0</v>
      </c>
      <c r="H62" s="11">
        <f>'2. Tulud-kulud projektiga'!H61-'3. Tulud-kulud projektita'!H62</f>
        <v>0</v>
      </c>
      <c r="I62" s="11">
        <f>'2. Tulud-kulud projektiga'!I61-'3. Tulud-kulud projektita'!I62</f>
        <v>0</v>
      </c>
      <c r="J62" s="11">
        <f>'2. Tulud-kulud projektiga'!J61-'3. Tulud-kulud projektita'!J62</f>
        <v>0</v>
      </c>
      <c r="K62" s="11">
        <f>'2. Tulud-kulud projektiga'!K61-'3. Tulud-kulud projektita'!K62</f>
        <v>0</v>
      </c>
      <c r="L62" s="11">
        <f>'2. Tulud-kulud projektiga'!L61-'3. Tulud-kulud projektita'!L62</f>
        <v>0</v>
      </c>
      <c r="M62" s="11">
        <f>'2. Tulud-kulud projektiga'!M61-'3. Tulud-kulud projektita'!M62</f>
        <v>0</v>
      </c>
      <c r="N62" s="11">
        <f>'2. Tulud-kulud projektiga'!N61-'3. Tulud-kulud projektita'!N62</f>
        <v>0</v>
      </c>
      <c r="O62" s="11">
        <f>'2. Tulud-kulud projektiga'!O61-'3. Tulud-kulud projektita'!O62</f>
        <v>0</v>
      </c>
      <c r="P62" s="11">
        <f>'2. Tulud-kulud projektiga'!P61-'3. Tulud-kulud projektita'!P62</f>
        <v>0</v>
      </c>
      <c r="Q62" s="11">
        <f>'2. Tulud-kulud projektiga'!Q61-'3. Tulud-kulud projektita'!Q62</f>
        <v>0</v>
      </c>
      <c r="R62" s="11">
        <f>'2. Tulud-kulud projektiga'!R61-'3. Tulud-kulud projektita'!R62</f>
        <v>0</v>
      </c>
      <c r="S62" s="11">
        <f>'2. Tulud-kulud projektiga'!S61-'3. Tulud-kulud projektita'!S62</f>
        <v>0</v>
      </c>
      <c r="T62" s="11">
        <f>'2. Tulud-kulud projektiga'!T61-'3. Tulud-kulud projektita'!T62</f>
        <v>0</v>
      </c>
      <c r="U62" s="11">
        <f>'2. Tulud-kulud projektiga'!U61-'3. Tulud-kulud projektita'!U62</f>
        <v>0</v>
      </c>
      <c r="V62" s="11">
        <f>'2. Tulud-kulud projektiga'!V61-'3. Tulud-kulud projektita'!V62</f>
        <v>0</v>
      </c>
      <c r="W62" s="11">
        <f>'2. Tulud-kulud projektiga'!W61-'3. Tulud-kulud projektita'!W62</f>
        <v>0</v>
      </c>
      <c r="X62" s="11">
        <f>'2. Tulud-kulud projektiga'!X61-'3. Tulud-kulud projektita'!X62</f>
        <v>0</v>
      </c>
      <c r="Y62" s="11">
        <f>'2. Tulud-kulud projektiga'!Y61-'3. Tulud-kulud projektita'!Y62</f>
        <v>0</v>
      </c>
      <c r="Z62" s="11">
        <f>'2. Tulud-kulud projektiga'!Z61-'3. Tulud-kulud projektita'!Z62</f>
        <v>0</v>
      </c>
      <c r="AA62" s="11">
        <f>'2. Tulud-kulud projektiga'!AA61-'3. Tulud-kulud projektita'!AA62</f>
        <v>0</v>
      </c>
      <c r="AB62" s="11">
        <f>'2. Tulud-kulud projektiga'!AB61-'3. Tulud-kulud projektita'!AB62</f>
        <v>0</v>
      </c>
      <c r="AC62" s="24"/>
      <c r="AD62" s="24"/>
      <c r="AE62" s="25"/>
    </row>
    <row r="63" spans="1:31" x14ac:dyDescent="0.25">
      <c r="A63" s="517"/>
      <c r="B63" s="98" t="str">
        <f>'2. Tulud-kulud projektiga'!B62</f>
        <v>Üldkulu 6</v>
      </c>
      <c r="C63" s="99" t="s">
        <v>3</v>
      </c>
      <c r="D63" s="11">
        <f>'2. Tulud-kulud projektiga'!D62-'3. Tulud-kulud projektita'!D63</f>
        <v>0</v>
      </c>
      <c r="E63" s="11">
        <f>'2. Tulud-kulud projektiga'!E62-'3. Tulud-kulud projektita'!E63</f>
        <v>0</v>
      </c>
      <c r="F63" s="11">
        <f>'2. Tulud-kulud projektiga'!F62-'3. Tulud-kulud projektita'!F63</f>
        <v>0</v>
      </c>
      <c r="G63" s="11">
        <f>'2. Tulud-kulud projektiga'!G62-'3. Tulud-kulud projektita'!G63</f>
        <v>0</v>
      </c>
      <c r="H63" s="11">
        <f>'2. Tulud-kulud projektiga'!H62-'3. Tulud-kulud projektita'!H63</f>
        <v>0</v>
      </c>
      <c r="I63" s="11">
        <f>'2. Tulud-kulud projektiga'!I62-'3. Tulud-kulud projektita'!I63</f>
        <v>0</v>
      </c>
      <c r="J63" s="11">
        <f>'2. Tulud-kulud projektiga'!J62-'3. Tulud-kulud projektita'!J63</f>
        <v>0</v>
      </c>
      <c r="K63" s="11">
        <f>'2. Tulud-kulud projektiga'!K62-'3. Tulud-kulud projektita'!K63</f>
        <v>0</v>
      </c>
      <c r="L63" s="11">
        <f>'2. Tulud-kulud projektiga'!L62-'3. Tulud-kulud projektita'!L63</f>
        <v>0</v>
      </c>
      <c r="M63" s="11">
        <f>'2. Tulud-kulud projektiga'!M62-'3. Tulud-kulud projektita'!M63</f>
        <v>0</v>
      </c>
      <c r="N63" s="11">
        <f>'2. Tulud-kulud projektiga'!N62-'3. Tulud-kulud projektita'!N63</f>
        <v>0</v>
      </c>
      <c r="O63" s="11">
        <f>'2. Tulud-kulud projektiga'!O62-'3. Tulud-kulud projektita'!O63</f>
        <v>0</v>
      </c>
      <c r="P63" s="11">
        <f>'2. Tulud-kulud projektiga'!P62-'3. Tulud-kulud projektita'!P63</f>
        <v>0</v>
      </c>
      <c r="Q63" s="11">
        <f>'2. Tulud-kulud projektiga'!Q62-'3. Tulud-kulud projektita'!Q63</f>
        <v>0</v>
      </c>
      <c r="R63" s="11">
        <f>'2. Tulud-kulud projektiga'!R62-'3. Tulud-kulud projektita'!R63</f>
        <v>0</v>
      </c>
      <c r="S63" s="11">
        <f>'2. Tulud-kulud projektiga'!S62-'3. Tulud-kulud projektita'!S63</f>
        <v>0</v>
      </c>
      <c r="T63" s="11">
        <f>'2. Tulud-kulud projektiga'!T62-'3. Tulud-kulud projektita'!T63</f>
        <v>0</v>
      </c>
      <c r="U63" s="11">
        <f>'2. Tulud-kulud projektiga'!U62-'3. Tulud-kulud projektita'!U63</f>
        <v>0</v>
      </c>
      <c r="V63" s="11">
        <f>'2. Tulud-kulud projektiga'!V62-'3. Tulud-kulud projektita'!V63</f>
        <v>0</v>
      </c>
      <c r="W63" s="11">
        <f>'2. Tulud-kulud projektiga'!W62-'3. Tulud-kulud projektita'!W63</f>
        <v>0</v>
      </c>
      <c r="X63" s="11">
        <f>'2. Tulud-kulud projektiga'!X62-'3. Tulud-kulud projektita'!X63</f>
        <v>0</v>
      </c>
      <c r="Y63" s="11">
        <f>'2. Tulud-kulud projektiga'!Y62-'3. Tulud-kulud projektita'!Y63</f>
        <v>0</v>
      </c>
      <c r="Z63" s="11">
        <f>'2. Tulud-kulud projektiga'!Z62-'3. Tulud-kulud projektita'!Z63</f>
        <v>0</v>
      </c>
      <c r="AA63" s="11">
        <f>'2. Tulud-kulud projektiga'!AA62-'3. Tulud-kulud projektita'!AA63</f>
        <v>0</v>
      </c>
      <c r="AB63" s="11">
        <f>'2. Tulud-kulud projektiga'!AB62-'3. Tulud-kulud projektita'!AB63</f>
        <v>0</v>
      </c>
      <c r="AC63" s="24"/>
      <c r="AD63" s="24"/>
      <c r="AE63" s="25"/>
    </row>
    <row r="64" spans="1:31" x14ac:dyDescent="0.25">
      <c r="A64" s="517"/>
      <c r="B64" s="98" t="str">
        <f>'2. Tulud-kulud projektiga'!B63</f>
        <v>Üldkulu 7</v>
      </c>
      <c r="C64" s="99" t="s">
        <v>3</v>
      </c>
      <c r="D64" s="11">
        <f>'2. Tulud-kulud projektiga'!D63-'3. Tulud-kulud projektita'!D64</f>
        <v>0</v>
      </c>
      <c r="E64" s="11">
        <f>'2. Tulud-kulud projektiga'!E63-'3. Tulud-kulud projektita'!E64</f>
        <v>0</v>
      </c>
      <c r="F64" s="11">
        <f>'2. Tulud-kulud projektiga'!F63-'3. Tulud-kulud projektita'!F64</f>
        <v>0</v>
      </c>
      <c r="G64" s="11">
        <f>'2. Tulud-kulud projektiga'!G63-'3. Tulud-kulud projektita'!G64</f>
        <v>0</v>
      </c>
      <c r="H64" s="11">
        <f>'2. Tulud-kulud projektiga'!H63-'3. Tulud-kulud projektita'!H64</f>
        <v>0</v>
      </c>
      <c r="I64" s="11">
        <f>'2. Tulud-kulud projektiga'!I63-'3. Tulud-kulud projektita'!I64</f>
        <v>0</v>
      </c>
      <c r="J64" s="11">
        <f>'2. Tulud-kulud projektiga'!J63-'3. Tulud-kulud projektita'!J64</f>
        <v>0</v>
      </c>
      <c r="K64" s="11">
        <f>'2. Tulud-kulud projektiga'!K63-'3. Tulud-kulud projektita'!K64</f>
        <v>0</v>
      </c>
      <c r="L64" s="11">
        <f>'2. Tulud-kulud projektiga'!L63-'3. Tulud-kulud projektita'!L64</f>
        <v>0</v>
      </c>
      <c r="M64" s="11">
        <f>'2. Tulud-kulud projektiga'!M63-'3. Tulud-kulud projektita'!M64</f>
        <v>0</v>
      </c>
      <c r="N64" s="11">
        <f>'2. Tulud-kulud projektiga'!N63-'3. Tulud-kulud projektita'!N64</f>
        <v>0</v>
      </c>
      <c r="O64" s="11">
        <f>'2. Tulud-kulud projektiga'!O63-'3. Tulud-kulud projektita'!O64</f>
        <v>0</v>
      </c>
      <c r="P64" s="11">
        <f>'2. Tulud-kulud projektiga'!P63-'3. Tulud-kulud projektita'!P64</f>
        <v>0</v>
      </c>
      <c r="Q64" s="11">
        <f>'2. Tulud-kulud projektiga'!Q63-'3. Tulud-kulud projektita'!Q64</f>
        <v>0</v>
      </c>
      <c r="R64" s="11">
        <f>'2. Tulud-kulud projektiga'!R63-'3. Tulud-kulud projektita'!R64</f>
        <v>0</v>
      </c>
      <c r="S64" s="11">
        <f>'2. Tulud-kulud projektiga'!S63-'3. Tulud-kulud projektita'!S64</f>
        <v>0</v>
      </c>
      <c r="T64" s="11">
        <f>'2. Tulud-kulud projektiga'!T63-'3. Tulud-kulud projektita'!T64</f>
        <v>0</v>
      </c>
      <c r="U64" s="11">
        <f>'2. Tulud-kulud projektiga'!U63-'3. Tulud-kulud projektita'!U64</f>
        <v>0</v>
      </c>
      <c r="V64" s="11">
        <f>'2. Tulud-kulud projektiga'!V63-'3. Tulud-kulud projektita'!V64</f>
        <v>0</v>
      </c>
      <c r="W64" s="11">
        <f>'2. Tulud-kulud projektiga'!W63-'3. Tulud-kulud projektita'!W64</f>
        <v>0</v>
      </c>
      <c r="X64" s="11">
        <f>'2. Tulud-kulud projektiga'!X63-'3. Tulud-kulud projektita'!X64</f>
        <v>0</v>
      </c>
      <c r="Y64" s="11">
        <f>'2. Tulud-kulud projektiga'!Y63-'3. Tulud-kulud projektita'!Y64</f>
        <v>0</v>
      </c>
      <c r="Z64" s="11">
        <f>'2. Tulud-kulud projektiga'!Z63-'3. Tulud-kulud projektita'!Z64</f>
        <v>0</v>
      </c>
      <c r="AA64" s="11">
        <f>'2. Tulud-kulud projektiga'!AA63-'3. Tulud-kulud projektita'!AA64</f>
        <v>0</v>
      </c>
      <c r="AB64" s="11">
        <f>'2. Tulud-kulud projektiga'!AB63-'3. Tulud-kulud projektita'!AB64</f>
        <v>0</v>
      </c>
      <c r="AC64" s="24"/>
      <c r="AD64" s="24"/>
      <c r="AE64" s="25"/>
    </row>
    <row r="65" spans="1:31" x14ac:dyDescent="0.25">
      <c r="A65" s="517"/>
      <c r="B65" s="98" t="str">
        <f>'2. Tulud-kulud projektiga'!B64</f>
        <v>Üldkulu 8</v>
      </c>
      <c r="C65" s="99" t="s">
        <v>3</v>
      </c>
      <c r="D65" s="11">
        <f>'2. Tulud-kulud projektiga'!D64-'3. Tulud-kulud projektita'!D65</f>
        <v>0</v>
      </c>
      <c r="E65" s="11">
        <f>'2. Tulud-kulud projektiga'!E64-'3. Tulud-kulud projektita'!E65</f>
        <v>0</v>
      </c>
      <c r="F65" s="11">
        <f>'2. Tulud-kulud projektiga'!F64-'3. Tulud-kulud projektita'!F65</f>
        <v>0</v>
      </c>
      <c r="G65" s="11">
        <f>'2. Tulud-kulud projektiga'!G64-'3. Tulud-kulud projektita'!G65</f>
        <v>0</v>
      </c>
      <c r="H65" s="11">
        <f>'2. Tulud-kulud projektiga'!H64-'3. Tulud-kulud projektita'!H65</f>
        <v>0</v>
      </c>
      <c r="I65" s="11">
        <f>'2. Tulud-kulud projektiga'!I64-'3. Tulud-kulud projektita'!I65</f>
        <v>0</v>
      </c>
      <c r="J65" s="11">
        <f>'2. Tulud-kulud projektiga'!J64-'3. Tulud-kulud projektita'!J65</f>
        <v>0</v>
      </c>
      <c r="K65" s="11">
        <f>'2. Tulud-kulud projektiga'!K64-'3. Tulud-kulud projektita'!K65</f>
        <v>0</v>
      </c>
      <c r="L65" s="11">
        <f>'2. Tulud-kulud projektiga'!L64-'3. Tulud-kulud projektita'!L65</f>
        <v>0</v>
      </c>
      <c r="M65" s="11">
        <f>'2. Tulud-kulud projektiga'!M64-'3. Tulud-kulud projektita'!M65</f>
        <v>0</v>
      </c>
      <c r="N65" s="11">
        <f>'2. Tulud-kulud projektiga'!N64-'3. Tulud-kulud projektita'!N65</f>
        <v>0</v>
      </c>
      <c r="O65" s="11">
        <f>'2. Tulud-kulud projektiga'!O64-'3. Tulud-kulud projektita'!O65</f>
        <v>0</v>
      </c>
      <c r="P65" s="11">
        <f>'2. Tulud-kulud projektiga'!P64-'3. Tulud-kulud projektita'!P65</f>
        <v>0</v>
      </c>
      <c r="Q65" s="11">
        <f>'2. Tulud-kulud projektiga'!Q64-'3. Tulud-kulud projektita'!Q65</f>
        <v>0</v>
      </c>
      <c r="R65" s="11">
        <f>'2. Tulud-kulud projektiga'!R64-'3. Tulud-kulud projektita'!R65</f>
        <v>0</v>
      </c>
      <c r="S65" s="11">
        <f>'2. Tulud-kulud projektiga'!S64-'3. Tulud-kulud projektita'!S65</f>
        <v>0</v>
      </c>
      <c r="T65" s="11">
        <f>'2. Tulud-kulud projektiga'!T64-'3. Tulud-kulud projektita'!T65</f>
        <v>0</v>
      </c>
      <c r="U65" s="11">
        <f>'2. Tulud-kulud projektiga'!U64-'3. Tulud-kulud projektita'!U65</f>
        <v>0</v>
      </c>
      <c r="V65" s="11">
        <f>'2. Tulud-kulud projektiga'!V64-'3. Tulud-kulud projektita'!V65</f>
        <v>0</v>
      </c>
      <c r="W65" s="11">
        <f>'2. Tulud-kulud projektiga'!W64-'3. Tulud-kulud projektita'!W65</f>
        <v>0</v>
      </c>
      <c r="X65" s="11">
        <f>'2. Tulud-kulud projektiga'!X64-'3. Tulud-kulud projektita'!X65</f>
        <v>0</v>
      </c>
      <c r="Y65" s="11">
        <f>'2. Tulud-kulud projektiga'!Y64-'3. Tulud-kulud projektita'!Y65</f>
        <v>0</v>
      </c>
      <c r="Z65" s="11">
        <f>'2. Tulud-kulud projektiga'!Z64-'3. Tulud-kulud projektita'!Z65</f>
        <v>0</v>
      </c>
      <c r="AA65" s="11">
        <f>'2. Tulud-kulud projektiga'!AA64-'3. Tulud-kulud projektita'!AA65</f>
        <v>0</v>
      </c>
      <c r="AB65" s="11">
        <f>'2. Tulud-kulud projektiga'!AB64-'3. Tulud-kulud projektita'!AB65</f>
        <v>0</v>
      </c>
      <c r="AC65" s="24"/>
      <c r="AD65" s="24"/>
      <c r="AE65" s="25"/>
    </row>
    <row r="66" spans="1:31" x14ac:dyDescent="0.25">
      <c r="A66" s="517"/>
      <c r="B66" s="98" t="str">
        <f>'2. Tulud-kulud projektiga'!B65</f>
        <v>Üldkulu 9</v>
      </c>
      <c r="C66" s="99" t="s">
        <v>3</v>
      </c>
      <c r="D66" s="11">
        <f>'2. Tulud-kulud projektiga'!D65-'3. Tulud-kulud projektita'!D66</f>
        <v>0</v>
      </c>
      <c r="E66" s="11">
        <f>'2. Tulud-kulud projektiga'!E65-'3. Tulud-kulud projektita'!E66</f>
        <v>0</v>
      </c>
      <c r="F66" s="11">
        <f>'2. Tulud-kulud projektiga'!F65-'3. Tulud-kulud projektita'!F66</f>
        <v>0</v>
      </c>
      <c r="G66" s="11">
        <f>'2. Tulud-kulud projektiga'!G65-'3. Tulud-kulud projektita'!G66</f>
        <v>0</v>
      </c>
      <c r="H66" s="11">
        <f>'2. Tulud-kulud projektiga'!H65-'3. Tulud-kulud projektita'!H66</f>
        <v>0</v>
      </c>
      <c r="I66" s="11">
        <f>'2. Tulud-kulud projektiga'!I65-'3. Tulud-kulud projektita'!I66</f>
        <v>0</v>
      </c>
      <c r="J66" s="11">
        <f>'2. Tulud-kulud projektiga'!J65-'3. Tulud-kulud projektita'!J66</f>
        <v>0</v>
      </c>
      <c r="K66" s="11">
        <f>'2. Tulud-kulud projektiga'!K65-'3. Tulud-kulud projektita'!K66</f>
        <v>0</v>
      </c>
      <c r="L66" s="11">
        <f>'2. Tulud-kulud projektiga'!L65-'3. Tulud-kulud projektita'!L66</f>
        <v>0</v>
      </c>
      <c r="M66" s="11">
        <f>'2. Tulud-kulud projektiga'!M65-'3. Tulud-kulud projektita'!M66</f>
        <v>0</v>
      </c>
      <c r="N66" s="11">
        <f>'2. Tulud-kulud projektiga'!N65-'3. Tulud-kulud projektita'!N66</f>
        <v>0</v>
      </c>
      <c r="O66" s="11">
        <f>'2. Tulud-kulud projektiga'!O65-'3. Tulud-kulud projektita'!O66</f>
        <v>0</v>
      </c>
      <c r="P66" s="11">
        <f>'2. Tulud-kulud projektiga'!P65-'3. Tulud-kulud projektita'!P66</f>
        <v>0</v>
      </c>
      <c r="Q66" s="11">
        <f>'2. Tulud-kulud projektiga'!Q65-'3. Tulud-kulud projektita'!Q66</f>
        <v>0</v>
      </c>
      <c r="R66" s="11">
        <f>'2. Tulud-kulud projektiga'!R65-'3. Tulud-kulud projektita'!R66</f>
        <v>0</v>
      </c>
      <c r="S66" s="11">
        <f>'2. Tulud-kulud projektiga'!S65-'3. Tulud-kulud projektita'!S66</f>
        <v>0</v>
      </c>
      <c r="T66" s="11">
        <f>'2. Tulud-kulud projektiga'!T65-'3. Tulud-kulud projektita'!T66</f>
        <v>0</v>
      </c>
      <c r="U66" s="11">
        <f>'2. Tulud-kulud projektiga'!U65-'3. Tulud-kulud projektita'!U66</f>
        <v>0</v>
      </c>
      <c r="V66" s="11">
        <f>'2. Tulud-kulud projektiga'!V65-'3. Tulud-kulud projektita'!V66</f>
        <v>0</v>
      </c>
      <c r="W66" s="11">
        <f>'2. Tulud-kulud projektiga'!W65-'3. Tulud-kulud projektita'!W66</f>
        <v>0</v>
      </c>
      <c r="X66" s="11">
        <f>'2. Tulud-kulud projektiga'!X65-'3. Tulud-kulud projektita'!X66</f>
        <v>0</v>
      </c>
      <c r="Y66" s="11">
        <f>'2. Tulud-kulud projektiga'!Y65-'3. Tulud-kulud projektita'!Y66</f>
        <v>0</v>
      </c>
      <c r="Z66" s="11">
        <f>'2. Tulud-kulud projektiga'!Z65-'3. Tulud-kulud projektita'!Z66</f>
        <v>0</v>
      </c>
      <c r="AA66" s="11">
        <f>'2. Tulud-kulud projektiga'!AA65-'3. Tulud-kulud projektita'!AA66</f>
        <v>0</v>
      </c>
      <c r="AB66" s="11">
        <f>'2. Tulud-kulud projektiga'!AB65-'3. Tulud-kulud projektita'!AB66</f>
        <v>0</v>
      </c>
      <c r="AC66" s="24"/>
      <c r="AD66" s="24"/>
      <c r="AE66" s="25"/>
    </row>
    <row r="67" spans="1:31" x14ac:dyDescent="0.25">
      <c r="A67" s="517"/>
      <c r="B67" s="98" t="str">
        <f>'2. Tulud-kulud projektiga'!B66</f>
        <v>Üldkulu 10</v>
      </c>
      <c r="C67" s="99" t="s">
        <v>3</v>
      </c>
      <c r="D67" s="11">
        <f>'2. Tulud-kulud projektiga'!D66-'3. Tulud-kulud projektita'!D67</f>
        <v>0</v>
      </c>
      <c r="E67" s="11">
        <f>'2. Tulud-kulud projektiga'!E66-'3. Tulud-kulud projektita'!E67</f>
        <v>0</v>
      </c>
      <c r="F67" s="11">
        <f>'2. Tulud-kulud projektiga'!F66-'3. Tulud-kulud projektita'!F67</f>
        <v>0</v>
      </c>
      <c r="G67" s="11">
        <f>'2. Tulud-kulud projektiga'!G66-'3. Tulud-kulud projektita'!G67</f>
        <v>0</v>
      </c>
      <c r="H67" s="11">
        <f>'2. Tulud-kulud projektiga'!H66-'3. Tulud-kulud projektita'!H67</f>
        <v>0</v>
      </c>
      <c r="I67" s="11">
        <f>'2. Tulud-kulud projektiga'!I66-'3. Tulud-kulud projektita'!I67</f>
        <v>0</v>
      </c>
      <c r="J67" s="11">
        <f>'2. Tulud-kulud projektiga'!J66-'3. Tulud-kulud projektita'!J67</f>
        <v>0</v>
      </c>
      <c r="K67" s="11">
        <f>'2. Tulud-kulud projektiga'!K66-'3. Tulud-kulud projektita'!K67</f>
        <v>0</v>
      </c>
      <c r="L67" s="11">
        <f>'2. Tulud-kulud projektiga'!L66-'3. Tulud-kulud projektita'!L67</f>
        <v>0</v>
      </c>
      <c r="M67" s="11">
        <f>'2. Tulud-kulud projektiga'!M66-'3. Tulud-kulud projektita'!M67</f>
        <v>0</v>
      </c>
      <c r="N67" s="11">
        <f>'2. Tulud-kulud projektiga'!N66-'3. Tulud-kulud projektita'!N67</f>
        <v>0</v>
      </c>
      <c r="O67" s="11">
        <f>'2. Tulud-kulud projektiga'!O66-'3. Tulud-kulud projektita'!O67</f>
        <v>0</v>
      </c>
      <c r="P67" s="11">
        <f>'2. Tulud-kulud projektiga'!P66-'3. Tulud-kulud projektita'!P67</f>
        <v>0</v>
      </c>
      <c r="Q67" s="11">
        <f>'2. Tulud-kulud projektiga'!Q66-'3. Tulud-kulud projektita'!Q67</f>
        <v>0</v>
      </c>
      <c r="R67" s="11">
        <f>'2. Tulud-kulud projektiga'!R66-'3. Tulud-kulud projektita'!R67</f>
        <v>0</v>
      </c>
      <c r="S67" s="11">
        <f>'2. Tulud-kulud projektiga'!S66-'3. Tulud-kulud projektita'!S67</f>
        <v>0</v>
      </c>
      <c r="T67" s="11">
        <f>'2. Tulud-kulud projektiga'!T66-'3. Tulud-kulud projektita'!T67</f>
        <v>0</v>
      </c>
      <c r="U67" s="11">
        <f>'2. Tulud-kulud projektiga'!U66-'3. Tulud-kulud projektita'!U67</f>
        <v>0</v>
      </c>
      <c r="V67" s="11">
        <f>'2. Tulud-kulud projektiga'!V66-'3. Tulud-kulud projektita'!V67</f>
        <v>0</v>
      </c>
      <c r="W67" s="11">
        <f>'2. Tulud-kulud projektiga'!W66-'3. Tulud-kulud projektita'!W67</f>
        <v>0</v>
      </c>
      <c r="X67" s="11">
        <f>'2. Tulud-kulud projektiga'!X66-'3. Tulud-kulud projektita'!X67</f>
        <v>0</v>
      </c>
      <c r="Y67" s="11">
        <f>'2. Tulud-kulud projektiga'!Y66-'3. Tulud-kulud projektita'!Y67</f>
        <v>0</v>
      </c>
      <c r="Z67" s="11">
        <f>'2. Tulud-kulud projektiga'!Z66-'3. Tulud-kulud projektita'!Z67</f>
        <v>0</v>
      </c>
      <c r="AA67" s="11">
        <f>'2. Tulud-kulud projektiga'!AA66-'3. Tulud-kulud projektita'!AA67</f>
        <v>0</v>
      </c>
      <c r="AB67" s="11">
        <f>'2. Tulud-kulud projektiga'!AB66-'3. Tulud-kulud projektita'!AB67</f>
        <v>0</v>
      </c>
      <c r="AC67" s="24"/>
      <c r="AD67" s="24"/>
      <c r="AE67" s="25"/>
    </row>
    <row r="68" spans="1:31" hidden="1" outlineLevel="1" x14ac:dyDescent="0.25">
      <c r="A68" s="517"/>
      <c r="B68" s="98" t="str">
        <f>'2. Tulud-kulud projektiga'!B67</f>
        <v>Üldkulu 11</v>
      </c>
      <c r="C68" s="99" t="s">
        <v>3</v>
      </c>
      <c r="D68" s="11">
        <f>'2. Tulud-kulud projektiga'!D67-'3. Tulud-kulud projektita'!D68</f>
        <v>0</v>
      </c>
      <c r="E68" s="11">
        <f>'2. Tulud-kulud projektiga'!E67-'3. Tulud-kulud projektita'!E68</f>
        <v>0</v>
      </c>
      <c r="F68" s="11">
        <f>'2. Tulud-kulud projektiga'!F67-'3. Tulud-kulud projektita'!F68</f>
        <v>0</v>
      </c>
      <c r="G68" s="11">
        <f>'2. Tulud-kulud projektiga'!G67-'3. Tulud-kulud projektita'!G68</f>
        <v>0</v>
      </c>
      <c r="H68" s="11">
        <f>'2. Tulud-kulud projektiga'!H67-'3. Tulud-kulud projektita'!H68</f>
        <v>0</v>
      </c>
      <c r="I68" s="11">
        <f>'2. Tulud-kulud projektiga'!I67-'3. Tulud-kulud projektita'!I68</f>
        <v>0</v>
      </c>
      <c r="J68" s="11">
        <f>'2. Tulud-kulud projektiga'!J67-'3. Tulud-kulud projektita'!J68</f>
        <v>0</v>
      </c>
      <c r="K68" s="11">
        <f>'2. Tulud-kulud projektiga'!K67-'3. Tulud-kulud projektita'!K68</f>
        <v>0</v>
      </c>
      <c r="L68" s="11">
        <f>'2. Tulud-kulud projektiga'!L67-'3. Tulud-kulud projektita'!L68</f>
        <v>0</v>
      </c>
      <c r="M68" s="11">
        <f>'2. Tulud-kulud projektiga'!M67-'3. Tulud-kulud projektita'!M68</f>
        <v>0</v>
      </c>
      <c r="N68" s="11">
        <f>'2. Tulud-kulud projektiga'!N67-'3. Tulud-kulud projektita'!N68</f>
        <v>0</v>
      </c>
      <c r="O68" s="11">
        <f>'2. Tulud-kulud projektiga'!O67-'3. Tulud-kulud projektita'!O68</f>
        <v>0</v>
      </c>
      <c r="P68" s="11">
        <f>'2. Tulud-kulud projektiga'!P67-'3. Tulud-kulud projektita'!P68</f>
        <v>0</v>
      </c>
      <c r="Q68" s="11">
        <f>'2. Tulud-kulud projektiga'!Q67-'3. Tulud-kulud projektita'!Q68</f>
        <v>0</v>
      </c>
      <c r="R68" s="11">
        <f>'2. Tulud-kulud projektiga'!R67-'3. Tulud-kulud projektita'!R68</f>
        <v>0</v>
      </c>
      <c r="S68" s="11">
        <f>'2. Tulud-kulud projektiga'!S67-'3. Tulud-kulud projektita'!S68</f>
        <v>0</v>
      </c>
      <c r="T68" s="11">
        <f>'2. Tulud-kulud projektiga'!T67-'3. Tulud-kulud projektita'!T68</f>
        <v>0</v>
      </c>
      <c r="U68" s="11">
        <f>'2. Tulud-kulud projektiga'!U67-'3. Tulud-kulud projektita'!U68</f>
        <v>0</v>
      </c>
      <c r="V68" s="11">
        <f>'2. Tulud-kulud projektiga'!V67-'3. Tulud-kulud projektita'!V68</f>
        <v>0</v>
      </c>
      <c r="W68" s="11">
        <f>'2. Tulud-kulud projektiga'!W67-'3. Tulud-kulud projektita'!W68</f>
        <v>0</v>
      </c>
      <c r="X68" s="11">
        <f>'2. Tulud-kulud projektiga'!X67-'3. Tulud-kulud projektita'!X68</f>
        <v>0</v>
      </c>
      <c r="Y68" s="11">
        <f>'2. Tulud-kulud projektiga'!Y67-'3. Tulud-kulud projektita'!Y68</f>
        <v>0</v>
      </c>
      <c r="Z68" s="11">
        <f>'2. Tulud-kulud projektiga'!Z67-'3. Tulud-kulud projektita'!Z68</f>
        <v>0</v>
      </c>
      <c r="AA68" s="11">
        <f>'2. Tulud-kulud projektiga'!AA67-'3. Tulud-kulud projektita'!AA68</f>
        <v>0</v>
      </c>
      <c r="AB68" s="11">
        <f>'2. Tulud-kulud projektiga'!AB67-'3. Tulud-kulud projektita'!AB68</f>
        <v>0</v>
      </c>
      <c r="AC68" s="24"/>
      <c r="AD68" s="24"/>
      <c r="AE68" s="25"/>
    </row>
    <row r="69" spans="1:31" hidden="1" outlineLevel="1" x14ac:dyDescent="0.25">
      <c r="A69" s="517"/>
      <c r="B69" s="98" t="str">
        <f>'2. Tulud-kulud projektiga'!B68</f>
        <v>Üldkulu 12</v>
      </c>
      <c r="C69" s="99" t="s">
        <v>3</v>
      </c>
      <c r="D69" s="11">
        <f>'2. Tulud-kulud projektiga'!D68-'3. Tulud-kulud projektita'!D69</f>
        <v>0</v>
      </c>
      <c r="E69" s="11">
        <f>'2. Tulud-kulud projektiga'!E68-'3. Tulud-kulud projektita'!E69</f>
        <v>0</v>
      </c>
      <c r="F69" s="11">
        <f>'2. Tulud-kulud projektiga'!F68-'3. Tulud-kulud projektita'!F69</f>
        <v>0</v>
      </c>
      <c r="G69" s="11">
        <f>'2. Tulud-kulud projektiga'!G68-'3. Tulud-kulud projektita'!G69</f>
        <v>0</v>
      </c>
      <c r="H69" s="11">
        <f>'2. Tulud-kulud projektiga'!H68-'3. Tulud-kulud projektita'!H69</f>
        <v>0</v>
      </c>
      <c r="I69" s="11">
        <f>'2. Tulud-kulud projektiga'!I68-'3. Tulud-kulud projektita'!I69</f>
        <v>0</v>
      </c>
      <c r="J69" s="11">
        <f>'2. Tulud-kulud projektiga'!J68-'3. Tulud-kulud projektita'!J69</f>
        <v>0</v>
      </c>
      <c r="K69" s="11">
        <f>'2. Tulud-kulud projektiga'!K68-'3. Tulud-kulud projektita'!K69</f>
        <v>0</v>
      </c>
      <c r="L69" s="11">
        <f>'2. Tulud-kulud projektiga'!L68-'3. Tulud-kulud projektita'!L69</f>
        <v>0</v>
      </c>
      <c r="M69" s="11">
        <f>'2. Tulud-kulud projektiga'!M68-'3. Tulud-kulud projektita'!M69</f>
        <v>0</v>
      </c>
      <c r="N69" s="11">
        <f>'2. Tulud-kulud projektiga'!N68-'3. Tulud-kulud projektita'!N69</f>
        <v>0</v>
      </c>
      <c r="O69" s="11">
        <f>'2. Tulud-kulud projektiga'!O68-'3. Tulud-kulud projektita'!O69</f>
        <v>0</v>
      </c>
      <c r="P69" s="11">
        <f>'2. Tulud-kulud projektiga'!P68-'3. Tulud-kulud projektita'!P69</f>
        <v>0</v>
      </c>
      <c r="Q69" s="11">
        <f>'2. Tulud-kulud projektiga'!Q68-'3. Tulud-kulud projektita'!Q69</f>
        <v>0</v>
      </c>
      <c r="R69" s="11">
        <f>'2. Tulud-kulud projektiga'!R68-'3. Tulud-kulud projektita'!R69</f>
        <v>0</v>
      </c>
      <c r="S69" s="11">
        <f>'2. Tulud-kulud projektiga'!S68-'3. Tulud-kulud projektita'!S69</f>
        <v>0</v>
      </c>
      <c r="T69" s="11">
        <f>'2. Tulud-kulud projektiga'!T68-'3. Tulud-kulud projektita'!T69</f>
        <v>0</v>
      </c>
      <c r="U69" s="11">
        <f>'2. Tulud-kulud projektiga'!U68-'3. Tulud-kulud projektita'!U69</f>
        <v>0</v>
      </c>
      <c r="V69" s="11">
        <f>'2. Tulud-kulud projektiga'!V68-'3. Tulud-kulud projektita'!V69</f>
        <v>0</v>
      </c>
      <c r="W69" s="11">
        <f>'2. Tulud-kulud projektiga'!W68-'3. Tulud-kulud projektita'!W69</f>
        <v>0</v>
      </c>
      <c r="X69" s="11">
        <f>'2. Tulud-kulud projektiga'!X68-'3. Tulud-kulud projektita'!X69</f>
        <v>0</v>
      </c>
      <c r="Y69" s="11">
        <f>'2. Tulud-kulud projektiga'!Y68-'3. Tulud-kulud projektita'!Y69</f>
        <v>0</v>
      </c>
      <c r="Z69" s="11">
        <f>'2. Tulud-kulud projektiga'!Z68-'3. Tulud-kulud projektita'!Z69</f>
        <v>0</v>
      </c>
      <c r="AA69" s="11">
        <f>'2. Tulud-kulud projektiga'!AA68-'3. Tulud-kulud projektita'!AA69</f>
        <v>0</v>
      </c>
      <c r="AB69" s="11">
        <f>'2. Tulud-kulud projektiga'!AB68-'3. Tulud-kulud projektita'!AB69</f>
        <v>0</v>
      </c>
      <c r="AC69" s="24"/>
      <c r="AD69" s="24"/>
      <c r="AE69" s="25"/>
    </row>
    <row r="70" spans="1:31" hidden="1" outlineLevel="1" x14ac:dyDescent="0.25">
      <c r="A70" s="517"/>
      <c r="B70" s="98" t="str">
        <f>'2. Tulud-kulud projektiga'!B69</f>
        <v>Üldkulu 13</v>
      </c>
      <c r="C70" s="99" t="s">
        <v>3</v>
      </c>
      <c r="D70" s="11">
        <f>'2. Tulud-kulud projektiga'!D69-'3. Tulud-kulud projektita'!D70</f>
        <v>0</v>
      </c>
      <c r="E70" s="11">
        <f>'2. Tulud-kulud projektiga'!E69-'3. Tulud-kulud projektita'!E70</f>
        <v>0</v>
      </c>
      <c r="F70" s="11">
        <f>'2. Tulud-kulud projektiga'!F69-'3. Tulud-kulud projektita'!F70</f>
        <v>0</v>
      </c>
      <c r="G70" s="11">
        <f>'2. Tulud-kulud projektiga'!G69-'3. Tulud-kulud projektita'!G70</f>
        <v>0</v>
      </c>
      <c r="H70" s="11">
        <f>'2. Tulud-kulud projektiga'!H69-'3. Tulud-kulud projektita'!H70</f>
        <v>0</v>
      </c>
      <c r="I70" s="11">
        <f>'2. Tulud-kulud projektiga'!I69-'3. Tulud-kulud projektita'!I70</f>
        <v>0</v>
      </c>
      <c r="J70" s="11">
        <f>'2. Tulud-kulud projektiga'!J69-'3. Tulud-kulud projektita'!J70</f>
        <v>0</v>
      </c>
      <c r="K70" s="11">
        <f>'2. Tulud-kulud projektiga'!K69-'3. Tulud-kulud projektita'!K70</f>
        <v>0</v>
      </c>
      <c r="L70" s="11">
        <f>'2. Tulud-kulud projektiga'!L69-'3. Tulud-kulud projektita'!L70</f>
        <v>0</v>
      </c>
      <c r="M70" s="11">
        <f>'2. Tulud-kulud projektiga'!M69-'3. Tulud-kulud projektita'!M70</f>
        <v>0</v>
      </c>
      <c r="N70" s="11">
        <f>'2. Tulud-kulud projektiga'!N69-'3. Tulud-kulud projektita'!N70</f>
        <v>0</v>
      </c>
      <c r="O70" s="11">
        <f>'2. Tulud-kulud projektiga'!O69-'3. Tulud-kulud projektita'!O70</f>
        <v>0</v>
      </c>
      <c r="P70" s="11">
        <f>'2. Tulud-kulud projektiga'!P69-'3. Tulud-kulud projektita'!P70</f>
        <v>0</v>
      </c>
      <c r="Q70" s="11">
        <f>'2. Tulud-kulud projektiga'!Q69-'3. Tulud-kulud projektita'!Q70</f>
        <v>0</v>
      </c>
      <c r="R70" s="11">
        <f>'2. Tulud-kulud projektiga'!R69-'3. Tulud-kulud projektita'!R70</f>
        <v>0</v>
      </c>
      <c r="S70" s="11">
        <f>'2. Tulud-kulud projektiga'!S69-'3. Tulud-kulud projektita'!S70</f>
        <v>0</v>
      </c>
      <c r="T70" s="11">
        <f>'2. Tulud-kulud projektiga'!T69-'3. Tulud-kulud projektita'!T70</f>
        <v>0</v>
      </c>
      <c r="U70" s="11">
        <f>'2. Tulud-kulud projektiga'!U69-'3. Tulud-kulud projektita'!U70</f>
        <v>0</v>
      </c>
      <c r="V70" s="11">
        <f>'2. Tulud-kulud projektiga'!V69-'3. Tulud-kulud projektita'!V70</f>
        <v>0</v>
      </c>
      <c r="W70" s="11">
        <f>'2. Tulud-kulud projektiga'!W69-'3. Tulud-kulud projektita'!W70</f>
        <v>0</v>
      </c>
      <c r="X70" s="11">
        <f>'2. Tulud-kulud projektiga'!X69-'3. Tulud-kulud projektita'!X70</f>
        <v>0</v>
      </c>
      <c r="Y70" s="11">
        <f>'2. Tulud-kulud projektiga'!Y69-'3. Tulud-kulud projektita'!Y70</f>
        <v>0</v>
      </c>
      <c r="Z70" s="11">
        <f>'2. Tulud-kulud projektiga'!Z69-'3. Tulud-kulud projektita'!Z70</f>
        <v>0</v>
      </c>
      <c r="AA70" s="11">
        <f>'2. Tulud-kulud projektiga'!AA69-'3. Tulud-kulud projektita'!AA70</f>
        <v>0</v>
      </c>
      <c r="AB70" s="11">
        <f>'2. Tulud-kulud projektiga'!AB69-'3. Tulud-kulud projektita'!AB70</f>
        <v>0</v>
      </c>
      <c r="AC70" s="24"/>
      <c r="AD70" s="24"/>
      <c r="AE70" s="25"/>
    </row>
    <row r="71" spans="1:31" hidden="1" outlineLevel="1" x14ac:dyDescent="0.25">
      <c r="A71" s="517"/>
      <c r="B71" s="98" t="str">
        <f>'2. Tulud-kulud projektiga'!B70</f>
        <v>Üldkulu 14</v>
      </c>
      <c r="C71" s="99" t="s">
        <v>3</v>
      </c>
      <c r="D71" s="11">
        <f>'2. Tulud-kulud projektiga'!D70-'3. Tulud-kulud projektita'!D71</f>
        <v>0</v>
      </c>
      <c r="E71" s="11">
        <f>'2. Tulud-kulud projektiga'!E70-'3. Tulud-kulud projektita'!E71</f>
        <v>0</v>
      </c>
      <c r="F71" s="11">
        <f>'2. Tulud-kulud projektiga'!F70-'3. Tulud-kulud projektita'!F71</f>
        <v>0</v>
      </c>
      <c r="G71" s="11">
        <f>'2. Tulud-kulud projektiga'!G70-'3. Tulud-kulud projektita'!G71</f>
        <v>0</v>
      </c>
      <c r="H71" s="11">
        <f>'2. Tulud-kulud projektiga'!H70-'3. Tulud-kulud projektita'!H71</f>
        <v>0</v>
      </c>
      <c r="I71" s="11">
        <f>'2. Tulud-kulud projektiga'!I70-'3. Tulud-kulud projektita'!I71</f>
        <v>0</v>
      </c>
      <c r="J71" s="11">
        <f>'2. Tulud-kulud projektiga'!J70-'3. Tulud-kulud projektita'!J71</f>
        <v>0</v>
      </c>
      <c r="K71" s="11">
        <f>'2. Tulud-kulud projektiga'!K70-'3. Tulud-kulud projektita'!K71</f>
        <v>0</v>
      </c>
      <c r="L71" s="11">
        <f>'2. Tulud-kulud projektiga'!L70-'3. Tulud-kulud projektita'!L71</f>
        <v>0</v>
      </c>
      <c r="M71" s="11">
        <f>'2. Tulud-kulud projektiga'!M70-'3. Tulud-kulud projektita'!M71</f>
        <v>0</v>
      </c>
      <c r="N71" s="11">
        <f>'2. Tulud-kulud projektiga'!N70-'3. Tulud-kulud projektita'!N71</f>
        <v>0</v>
      </c>
      <c r="O71" s="11">
        <f>'2. Tulud-kulud projektiga'!O70-'3. Tulud-kulud projektita'!O71</f>
        <v>0</v>
      </c>
      <c r="P71" s="11">
        <f>'2. Tulud-kulud projektiga'!P70-'3. Tulud-kulud projektita'!P71</f>
        <v>0</v>
      </c>
      <c r="Q71" s="11">
        <f>'2. Tulud-kulud projektiga'!Q70-'3. Tulud-kulud projektita'!Q71</f>
        <v>0</v>
      </c>
      <c r="R71" s="11">
        <f>'2. Tulud-kulud projektiga'!R70-'3. Tulud-kulud projektita'!R71</f>
        <v>0</v>
      </c>
      <c r="S71" s="11">
        <f>'2. Tulud-kulud projektiga'!S70-'3. Tulud-kulud projektita'!S71</f>
        <v>0</v>
      </c>
      <c r="T71" s="11">
        <f>'2. Tulud-kulud projektiga'!T70-'3. Tulud-kulud projektita'!T71</f>
        <v>0</v>
      </c>
      <c r="U71" s="11">
        <f>'2. Tulud-kulud projektiga'!U70-'3. Tulud-kulud projektita'!U71</f>
        <v>0</v>
      </c>
      <c r="V71" s="11">
        <f>'2. Tulud-kulud projektiga'!V70-'3. Tulud-kulud projektita'!V71</f>
        <v>0</v>
      </c>
      <c r="W71" s="11">
        <f>'2. Tulud-kulud projektiga'!W70-'3. Tulud-kulud projektita'!W71</f>
        <v>0</v>
      </c>
      <c r="X71" s="11">
        <f>'2. Tulud-kulud projektiga'!X70-'3. Tulud-kulud projektita'!X71</f>
        <v>0</v>
      </c>
      <c r="Y71" s="11">
        <f>'2. Tulud-kulud projektiga'!Y70-'3. Tulud-kulud projektita'!Y71</f>
        <v>0</v>
      </c>
      <c r="Z71" s="11">
        <f>'2. Tulud-kulud projektiga'!Z70-'3. Tulud-kulud projektita'!Z71</f>
        <v>0</v>
      </c>
      <c r="AA71" s="11">
        <f>'2. Tulud-kulud projektiga'!AA70-'3. Tulud-kulud projektita'!AA71</f>
        <v>0</v>
      </c>
      <c r="AB71" s="11">
        <f>'2. Tulud-kulud projektiga'!AB70-'3. Tulud-kulud projektita'!AB71</f>
        <v>0</v>
      </c>
      <c r="AC71" s="24"/>
      <c r="AD71" s="24"/>
      <c r="AE71" s="25"/>
    </row>
    <row r="72" spans="1:31" hidden="1" outlineLevel="1" x14ac:dyDescent="0.25">
      <c r="A72" s="517"/>
      <c r="B72" s="98" t="str">
        <f>'2. Tulud-kulud projektiga'!B71</f>
        <v>Üldkulu 15</v>
      </c>
      <c r="C72" s="99" t="s">
        <v>3</v>
      </c>
      <c r="D72" s="11">
        <f>'2. Tulud-kulud projektiga'!D71-'3. Tulud-kulud projektita'!D72</f>
        <v>0</v>
      </c>
      <c r="E72" s="11">
        <f>'2. Tulud-kulud projektiga'!E71-'3. Tulud-kulud projektita'!E72</f>
        <v>0</v>
      </c>
      <c r="F72" s="11">
        <f>'2. Tulud-kulud projektiga'!F71-'3. Tulud-kulud projektita'!F72</f>
        <v>0</v>
      </c>
      <c r="G72" s="11">
        <f>'2. Tulud-kulud projektiga'!G71-'3. Tulud-kulud projektita'!G72</f>
        <v>0</v>
      </c>
      <c r="H72" s="11">
        <f>'2. Tulud-kulud projektiga'!H71-'3. Tulud-kulud projektita'!H72</f>
        <v>0</v>
      </c>
      <c r="I72" s="11">
        <f>'2. Tulud-kulud projektiga'!I71-'3. Tulud-kulud projektita'!I72</f>
        <v>0</v>
      </c>
      <c r="J72" s="11">
        <f>'2. Tulud-kulud projektiga'!J71-'3. Tulud-kulud projektita'!J72</f>
        <v>0</v>
      </c>
      <c r="K72" s="11">
        <f>'2. Tulud-kulud projektiga'!K71-'3. Tulud-kulud projektita'!K72</f>
        <v>0</v>
      </c>
      <c r="L72" s="11">
        <f>'2. Tulud-kulud projektiga'!L71-'3. Tulud-kulud projektita'!L72</f>
        <v>0</v>
      </c>
      <c r="M72" s="11">
        <f>'2. Tulud-kulud projektiga'!M71-'3. Tulud-kulud projektita'!M72</f>
        <v>0</v>
      </c>
      <c r="N72" s="11">
        <f>'2. Tulud-kulud projektiga'!N71-'3. Tulud-kulud projektita'!N72</f>
        <v>0</v>
      </c>
      <c r="O72" s="11">
        <f>'2. Tulud-kulud projektiga'!O71-'3. Tulud-kulud projektita'!O72</f>
        <v>0</v>
      </c>
      <c r="P72" s="11">
        <f>'2. Tulud-kulud projektiga'!P71-'3. Tulud-kulud projektita'!P72</f>
        <v>0</v>
      </c>
      <c r="Q72" s="11">
        <f>'2. Tulud-kulud projektiga'!Q71-'3. Tulud-kulud projektita'!Q72</f>
        <v>0</v>
      </c>
      <c r="R72" s="11">
        <f>'2. Tulud-kulud projektiga'!R71-'3. Tulud-kulud projektita'!R72</f>
        <v>0</v>
      </c>
      <c r="S72" s="11">
        <f>'2. Tulud-kulud projektiga'!S71-'3. Tulud-kulud projektita'!S72</f>
        <v>0</v>
      </c>
      <c r="T72" s="11">
        <f>'2. Tulud-kulud projektiga'!T71-'3. Tulud-kulud projektita'!T72</f>
        <v>0</v>
      </c>
      <c r="U72" s="11">
        <f>'2. Tulud-kulud projektiga'!U71-'3. Tulud-kulud projektita'!U72</f>
        <v>0</v>
      </c>
      <c r="V72" s="11">
        <f>'2. Tulud-kulud projektiga'!V71-'3. Tulud-kulud projektita'!V72</f>
        <v>0</v>
      </c>
      <c r="W72" s="11">
        <f>'2. Tulud-kulud projektiga'!W71-'3. Tulud-kulud projektita'!W72</f>
        <v>0</v>
      </c>
      <c r="X72" s="11">
        <f>'2. Tulud-kulud projektiga'!X71-'3. Tulud-kulud projektita'!X72</f>
        <v>0</v>
      </c>
      <c r="Y72" s="11">
        <f>'2. Tulud-kulud projektiga'!Y71-'3. Tulud-kulud projektita'!Y72</f>
        <v>0</v>
      </c>
      <c r="Z72" s="11">
        <f>'2. Tulud-kulud projektiga'!Z71-'3. Tulud-kulud projektita'!Z72</f>
        <v>0</v>
      </c>
      <c r="AA72" s="11">
        <f>'2. Tulud-kulud projektiga'!AA71-'3. Tulud-kulud projektita'!AA72</f>
        <v>0</v>
      </c>
      <c r="AB72" s="11">
        <f>'2. Tulud-kulud projektiga'!AB71-'3. Tulud-kulud projektita'!AB72</f>
        <v>0</v>
      </c>
      <c r="AC72" s="24"/>
      <c r="AD72" s="24"/>
      <c r="AE72" s="25"/>
    </row>
    <row r="73" spans="1:31" collapsed="1" x14ac:dyDescent="0.25">
      <c r="A73" s="518" t="s">
        <v>145</v>
      </c>
      <c r="B73" s="519"/>
      <c r="C73" s="97"/>
      <c r="D73" s="105">
        <f>SUM(D58:D72)</f>
        <v>0</v>
      </c>
      <c r="E73" s="105">
        <f t="shared" ref="E73:Z73" si="13">SUM(E58:E72)</f>
        <v>0</v>
      </c>
      <c r="F73" s="105">
        <f t="shared" si="13"/>
        <v>0</v>
      </c>
      <c r="G73" s="105">
        <f t="shared" si="13"/>
        <v>0</v>
      </c>
      <c r="H73" s="105">
        <f t="shared" si="13"/>
        <v>0</v>
      </c>
      <c r="I73" s="105">
        <f t="shared" si="13"/>
        <v>0</v>
      </c>
      <c r="J73" s="105">
        <f t="shared" si="13"/>
        <v>0</v>
      </c>
      <c r="K73" s="105">
        <f t="shared" si="13"/>
        <v>0</v>
      </c>
      <c r="L73" s="105">
        <f t="shared" si="13"/>
        <v>0</v>
      </c>
      <c r="M73" s="105">
        <f t="shared" si="13"/>
        <v>0</v>
      </c>
      <c r="N73" s="105">
        <f t="shared" si="13"/>
        <v>0</v>
      </c>
      <c r="O73" s="105">
        <f t="shared" si="13"/>
        <v>0</v>
      </c>
      <c r="P73" s="105">
        <f t="shared" si="13"/>
        <v>0</v>
      </c>
      <c r="Q73" s="105">
        <f t="shared" si="13"/>
        <v>0</v>
      </c>
      <c r="R73" s="105">
        <f t="shared" si="13"/>
        <v>0</v>
      </c>
      <c r="S73" s="105">
        <f t="shared" si="13"/>
        <v>0</v>
      </c>
      <c r="T73" s="105">
        <f t="shared" si="13"/>
        <v>0</v>
      </c>
      <c r="U73" s="105">
        <f t="shared" si="13"/>
        <v>0</v>
      </c>
      <c r="V73" s="105">
        <f t="shared" si="13"/>
        <v>0</v>
      </c>
      <c r="W73" s="105">
        <f t="shared" si="13"/>
        <v>0</v>
      </c>
      <c r="X73" s="105">
        <f t="shared" si="13"/>
        <v>0</v>
      </c>
      <c r="Y73" s="105">
        <f t="shared" si="13"/>
        <v>0</v>
      </c>
      <c r="Z73" s="105">
        <f t="shared" si="13"/>
        <v>0</v>
      </c>
      <c r="AA73" s="105">
        <f t="shared" ref="AA73:AB73" si="14">SUM(AA58:AA72)</f>
        <v>0</v>
      </c>
      <c r="AB73" s="105">
        <f t="shared" si="14"/>
        <v>0</v>
      </c>
      <c r="AC73" s="24"/>
      <c r="AD73" s="24"/>
      <c r="AE73" s="25"/>
    </row>
    <row r="74" spans="1:31" ht="4.5" customHeight="1" x14ac:dyDescent="0.25">
      <c r="A74" s="4"/>
      <c r="B74" s="39"/>
      <c r="C74" s="9"/>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4"/>
      <c r="AD74" s="24"/>
      <c r="AE74" s="25"/>
    </row>
    <row r="75" spans="1:31" ht="15" customHeight="1" x14ac:dyDescent="0.25">
      <c r="A75" s="526" t="s">
        <v>171</v>
      </c>
      <c r="B75" s="259" t="str">
        <f>'2. Tulud-kulud projektiga'!B74</f>
        <v>Ametinimetus (tegevusvaldkond)</v>
      </c>
      <c r="C75" s="99" t="s">
        <v>3</v>
      </c>
      <c r="D75" s="11">
        <f>'2. Tulud-kulud projektiga'!D74-'3. Tulud-kulud projektita'!D75</f>
        <v>0</v>
      </c>
      <c r="E75" s="11">
        <f>'2. Tulud-kulud projektiga'!E74-'3. Tulud-kulud projektita'!E75</f>
        <v>0</v>
      </c>
      <c r="F75" s="11">
        <f>'2. Tulud-kulud projektiga'!F74-'3. Tulud-kulud projektita'!F75</f>
        <v>0</v>
      </c>
      <c r="G75" s="11">
        <f>'2. Tulud-kulud projektiga'!G74-'3. Tulud-kulud projektita'!G75</f>
        <v>0</v>
      </c>
      <c r="H75" s="11">
        <f>'2. Tulud-kulud projektiga'!H74-'3. Tulud-kulud projektita'!H75</f>
        <v>0</v>
      </c>
      <c r="I75" s="11">
        <f>'2. Tulud-kulud projektiga'!I74-'3. Tulud-kulud projektita'!I75</f>
        <v>0</v>
      </c>
      <c r="J75" s="11">
        <f>'2. Tulud-kulud projektiga'!J74-'3. Tulud-kulud projektita'!J75</f>
        <v>0</v>
      </c>
      <c r="K75" s="11">
        <f>'2. Tulud-kulud projektiga'!K74-'3. Tulud-kulud projektita'!K75</f>
        <v>0</v>
      </c>
      <c r="L75" s="11">
        <f>'2. Tulud-kulud projektiga'!L74-'3. Tulud-kulud projektita'!L75</f>
        <v>0</v>
      </c>
      <c r="M75" s="11">
        <f>'2. Tulud-kulud projektiga'!M74-'3. Tulud-kulud projektita'!M75</f>
        <v>0</v>
      </c>
      <c r="N75" s="11">
        <f>'2. Tulud-kulud projektiga'!N74-'3. Tulud-kulud projektita'!N75</f>
        <v>0</v>
      </c>
      <c r="O75" s="11">
        <f>'2. Tulud-kulud projektiga'!O74-'3. Tulud-kulud projektita'!O75</f>
        <v>0</v>
      </c>
      <c r="P75" s="11">
        <f>'2. Tulud-kulud projektiga'!P74-'3. Tulud-kulud projektita'!P75</f>
        <v>0</v>
      </c>
      <c r="Q75" s="11">
        <f>'2. Tulud-kulud projektiga'!Q74-'3. Tulud-kulud projektita'!Q75</f>
        <v>0</v>
      </c>
      <c r="R75" s="11">
        <f>'2. Tulud-kulud projektiga'!R74-'3. Tulud-kulud projektita'!R75</f>
        <v>0</v>
      </c>
      <c r="S75" s="11">
        <f>'2. Tulud-kulud projektiga'!S74-'3. Tulud-kulud projektita'!S75</f>
        <v>0</v>
      </c>
      <c r="T75" s="11">
        <f>'2. Tulud-kulud projektiga'!T74-'3. Tulud-kulud projektita'!T75</f>
        <v>0</v>
      </c>
      <c r="U75" s="11">
        <f>'2. Tulud-kulud projektiga'!U74-'3. Tulud-kulud projektita'!U75</f>
        <v>0</v>
      </c>
      <c r="V75" s="11">
        <f>'2. Tulud-kulud projektiga'!V74-'3. Tulud-kulud projektita'!V75</f>
        <v>0</v>
      </c>
      <c r="W75" s="11">
        <f>'2. Tulud-kulud projektiga'!W74-'3. Tulud-kulud projektita'!W75</f>
        <v>0</v>
      </c>
      <c r="X75" s="11">
        <f>'2. Tulud-kulud projektiga'!X74-'3. Tulud-kulud projektita'!X75</f>
        <v>0</v>
      </c>
      <c r="Y75" s="11">
        <f>'2. Tulud-kulud projektiga'!Y74-'3. Tulud-kulud projektita'!Y75</f>
        <v>0</v>
      </c>
      <c r="Z75" s="11">
        <f>'2. Tulud-kulud projektiga'!Z74-'3. Tulud-kulud projektita'!Z75</f>
        <v>0</v>
      </c>
      <c r="AA75" s="11">
        <f>'2. Tulud-kulud projektiga'!AA74-'3. Tulud-kulud projektita'!AA75</f>
        <v>0</v>
      </c>
      <c r="AB75" s="11">
        <f>'2. Tulud-kulud projektiga'!AB74-'3. Tulud-kulud projektita'!AB75</f>
        <v>0</v>
      </c>
      <c r="AC75" s="24"/>
      <c r="AD75" s="24"/>
      <c r="AE75" s="25"/>
    </row>
    <row r="76" spans="1:31" x14ac:dyDescent="0.25">
      <c r="A76" s="527"/>
      <c r="B76" s="259" t="str">
        <f>'2. Tulud-kulud projektiga'!B75</f>
        <v>Ametinimetus (tegevusvaldkond)</v>
      </c>
      <c r="C76" s="99" t="s">
        <v>3</v>
      </c>
      <c r="D76" s="11">
        <f>'2. Tulud-kulud projektiga'!D75-'3. Tulud-kulud projektita'!D76</f>
        <v>0</v>
      </c>
      <c r="E76" s="11">
        <f>'2. Tulud-kulud projektiga'!E75-'3. Tulud-kulud projektita'!E76</f>
        <v>0</v>
      </c>
      <c r="F76" s="11">
        <f>'2. Tulud-kulud projektiga'!F75-'3. Tulud-kulud projektita'!F76</f>
        <v>0</v>
      </c>
      <c r="G76" s="11">
        <f>'2. Tulud-kulud projektiga'!G75-'3. Tulud-kulud projektita'!G76</f>
        <v>0</v>
      </c>
      <c r="H76" s="11">
        <f>'2. Tulud-kulud projektiga'!H75-'3. Tulud-kulud projektita'!H76</f>
        <v>0</v>
      </c>
      <c r="I76" s="11">
        <f>'2. Tulud-kulud projektiga'!I75-'3. Tulud-kulud projektita'!I76</f>
        <v>0</v>
      </c>
      <c r="J76" s="11">
        <f>'2. Tulud-kulud projektiga'!J75-'3. Tulud-kulud projektita'!J76</f>
        <v>0</v>
      </c>
      <c r="K76" s="11">
        <f>'2. Tulud-kulud projektiga'!K75-'3. Tulud-kulud projektita'!K76</f>
        <v>0</v>
      </c>
      <c r="L76" s="11">
        <f>'2. Tulud-kulud projektiga'!L75-'3. Tulud-kulud projektita'!L76</f>
        <v>0</v>
      </c>
      <c r="M76" s="11">
        <f>'2. Tulud-kulud projektiga'!M75-'3. Tulud-kulud projektita'!M76</f>
        <v>0</v>
      </c>
      <c r="N76" s="11">
        <f>'2. Tulud-kulud projektiga'!N75-'3. Tulud-kulud projektita'!N76</f>
        <v>0</v>
      </c>
      <c r="O76" s="11">
        <f>'2. Tulud-kulud projektiga'!O75-'3. Tulud-kulud projektita'!O76</f>
        <v>0</v>
      </c>
      <c r="P76" s="11">
        <f>'2. Tulud-kulud projektiga'!P75-'3. Tulud-kulud projektita'!P76</f>
        <v>0</v>
      </c>
      <c r="Q76" s="11">
        <f>'2. Tulud-kulud projektiga'!Q75-'3. Tulud-kulud projektita'!Q76</f>
        <v>0</v>
      </c>
      <c r="R76" s="11">
        <f>'2. Tulud-kulud projektiga'!R75-'3. Tulud-kulud projektita'!R76</f>
        <v>0</v>
      </c>
      <c r="S76" s="11">
        <f>'2. Tulud-kulud projektiga'!S75-'3. Tulud-kulud projektita'!S76</f>
        <v>0</v>
      </c>
      <c r="T76" s="11">
        <f>'2. Tulud-kulud projektiga'!T75-'3. Tulud-kulud projektita'!T76</f>
        <v>0</v>
      </c>
      <c r="U76" s="11">
        <f>'2. Tulud-kulud projektiga'!U75-'3. Tulud-kulud projektita'!U76</f>
        <v>0</v>
      </c>
      <c r="V76" s="11">
        <f>'2. Tulud-kulud projektiga'!V75-'3. Tulud-kulud projektita'!V76</f>
        <v>0</v>
      </c>
      <c r="W76" s="11">
        <f>'2. Tulud-kulud projektiga'!W75-'3. Tulud-kulud projektita'!W76</f>
        <v>0</v>
      </c>
      <c r="X76" s="11">
        <f>'2. Tulud-kulud projektiga'!X75-'3. Tulud-kulud projektita'!X76</f>
        <v>0</v>
      </c>
      <c r="Y76" s="11">
        <f>'2. Tulud-kulud projektiga'!Y75-'3. Tulud-kulud projektita'!Y76</f>
        <v>0</v>
      </c>
      <c r="Z76" s="11">
        <f>'2. Tulud-kulud projektiga'!Z75-'3. Tulud-kulud projektita'!Z76</f>
        <v>0</v>
      </c>
      <c r="AA76" s="11">
        <f>'2. Tulud-kulud projektiga'!AA75-'3. Tulud-kulud projektita'!AA76</f>
        <v>0</v>
      </c>
      <c r="AB76" s="11">
        <f>'2. Tulud-kulud projektiga'!AB75-'3. Tulud-kulud projektita'!AB76</f>
        <v>0</v>
      </c>
      <c r="AC76" s="24"/>
      <c r="AD76" s="24"/>
      <c r="AE76" s="25"/>
    </row>
    <row r="77" spans="1:31" x14ac:dyDescent="0.25">
      <c r="A77" s="527"/>
      <c r="B77" s="259" t="str">
        <f>'2. Tulud-kulud projektiga'!B76</f>
        <v>Ametinimetus (tegevusvaldkond)</v>
      </c>
      <c r="C77" s="99" t="s">
        <v>3</v>
      </c>
      <c r="D77" s="11">
        <f>'2. Tulud-kulud projektiga'!D76-'3. Tulud-kulud projektita'!D77</f>
        <v>0</v>
      </c>
      <c r="E77" s="11">
        <f>'2. Tulud-kulud projektiga'!E76-'3. Tulud-kulud projektita'!E77</f>
        <v>0</v>
      </c>
      <c r="F77" s="11">
        <f>'2. Tulud-kulud projektiga'!F76-'3. Tulud-kulud projektita'!F77</f>
        <v>0</v>
      </c>
      <c r="G77" s="11">
        <f>'2. Tulud-kulud projektiga'!G76-'3. Tulud-kulud projektita'!G77</f>
        <v>0</v>
      </c>
      <c r="H77" s="11">
        <f>'2. Tulud-kulud projektiga'!H76-'3. Tulud-kulud projektita'!H77</f>
        <v>0</v>
      </c>
      <c r="I77" s="11">
        <f>'2. Tulud-kulud projektiga'!I76-'3. Tulud-kulud projektita'!I77</f>
        <v>0</v>
      </c>
      <c r="J77" s="11">
        <f>'2. Tulud-kulud projektiga'!J76-'3. Tulud-kulud projektita'!J77</f>
        <v>0</v>
      </c>
      <c r="K77" s="11">
        <f>'2. Tulud-kulud projektiga'!K76-'3. Tulud-kulud projektita'!K77</f>
        <v>0</v>
      </c>
      <c r="L77" s="11">
        <f>'2. Tulud-kulud projektiga'!L76-'3. Tulud-kulud projektita'!L77</f>
        <v>0</v>
      </c>
      <c r="M77" s="11">
        <f>'2. Tulud-kulud projektiga'!M76-'3. Tulud-kulud projektita'!M77</f>
        <v>0</v>
      </c>
      <c r="N77" s="11">
        <f>'2. Tulud-kulud projektiga'!N76-'3. Tulud-kulud projektita'!N77</f>
        <v>0</v>
      </c>
      <c r="O77" s="11">
        <f>'2. Tulud-kulud projektiga'!O76-'3. Tulud-kulud projektita'!O77</f>
        <v>0</v>
      </c>
      <c r="P77" s="11">
        <f>'2. Tulud-kulud projektiga'!P76-'3. Tulud-kulud projektita'!P77</f>
        <v>0</v>
      </c>
      <c r="Q77" s="11">
        <f>'2. Tulud-kulud projektiga'!Q76-'3. Tulud-kulud projektita'!Q77</f>
        <v>0</v>
      </c>
      <c r="R77" s="11">
        <f>'2. Tulud-kulud projektiga'!R76-'3. Tulud-kulud projektita'!R77</f>
        <v>0</v>
      </c>
      <c r="S77" s="11">
        <f>'2. Tulud-kulud projektiga'!S76-'3. Tulud-kulud projektita'!S77</f>
        <v>0</v>
      </c>
      <c r="T77" s="11">
        <f>'2. Tulud-kulud projektiga'!T76-'3. Tulud-kulud projektita'!T77</f>
        <v>0</v>
      </c>
      <c r="U77" s="11">
        <f>'2. Tulud-kulud projektiga'!U76-'3. Tulud-kulud projektita'!U77</f>
        <v>0</v>
      </c>
      <c r="V77" s="11">
        <f>'2. Tulud-kulud projektiga'!V76-'3. Tulud-kulud projektita'!V77</f>
        <v>0</v>
      </c>
      <c r="W77" s="11">
        <f>'2. Tulud-kulud projektiga'!W76-'3. Tulud-kulud projektita'!W77</f>
        <v>0</v>
      </c>
      <c r="X77" s="11">
        <f>'2. Tulud-kulud projektiga'!X76-'3. Tulud-kulud projektita'!X77</f>
        <v>0</v>
      </c>
      <c r="Y77" s="11">
        <f>'2. Tulud-kulud projektiga'!Y76-'3. Tulud-kulud projektita'!Y77</f>
        <v>0</v>
      </c>
      <c r="Z77" s="11">
        <f>'2. Tulud-kulud projektiga'!Z76-'3. Tulud-kulud projektita'!Z77</f>
        <v>0</v>
      </c>
      <c r="AA77" s="11">
        <f>'2. Tulud-kulud projektiga'!AA76-'3. Tulud-kulud projektita'!AA77</f>
        <v>0</v>
      </c>
      <c r="AB77" s="11">
        <f>'2. Tulud-kulud projektiga'!AB76-'3. Tulud-kulud projektita'!AB77</f>
        <v>0</v>
      </c>
      <c r="AC77" s="24"/>
      <c r="AD77" s="24"/>
      <c r="AE77" s="25"/>
    </row>
    <row r="78" spans="1:31" x14ac:dyDescent="0.25">
      <c r="A78" s="527"/>
      <c r="B78" s="259" t="str">
        <f>'2. Tulud-kulud projektiga'!B77</f>
        <v>Ametinimetus (tegevusvaldkond)</v>
      </c>
      <c r="C78" s="99" t="s">
        <v>3</v>
      </c>
      <c r="D78" s="11">
        <f>'2. Tulud-kulud projektiga'!D77-'3. Tulud-kulud projektita'!D78</f>
        <v>0</v>
      </c>
      <c r="E78" s="11">
        <f>'2. Tulud-kulud projektiga'!E77-'3. Tulud-kulud projektita'!E78</f>
        <v>0</v>
      </c>
      <c r="F78" s="11">
        <f>'2. Tulud-kulud projektiga'!F77-'3. Tulud-kulud projektita'!F78</f>
        <v>0</v>
      </c>
      <c r="G78" s="11">
        <f>'2. Tulud-kulud projektiga'!G77-'3. Tulud-kulud projektita'!G78</f>
        <v>0</v>
      </c>
      <c r="H78" s="11">
        <f>'2. Tulud-kulud projektiga'!H77-'3. Tulud-kulud projektita'!H78</f>
        <v>0</v>
      </c>
      <c r="I78" s="11">
        <f>'2. Tulud-kulud projektiga'!I77-'3. Tulud-kulud projektita'!I78</f>
        <v>0</v>
      </c>
      <c r="J78" s="11">
        <f>'2. Tulud-kulud projektiga'!J77-'3. Tulud-kulud projektita'!J78</f>
        <v>0</v>
      </c>
      <c r="K78" s="11">
        <f>'2. Tulud-kulud projektiga'!K77-'3. Tulud-kulud projektita'!K78</f>
        <v>0</v>
      </c>
      <c r="L78" s="11">
        <f>'2. Tulud-kulud projektiga'!L77-'3. Tulud-kulud projektita'!L78</f>
        <v>0</v>
      </c>
      <c r="M78" s="11">
        <f>'2. Tulud-kulud projektiga'!M77-'3. Tulud-kulud projektita'!M78</f>
        <v>0</v>
      </c>
      <c r="N78" s="11">
        <f>'2. Tulud-kulud projektiga'!N77-'3. Tulud-kulud projektita'!N78</f>
        <v>0</v>
      </c>
      <c r="O78" s="11">
        <f>'2. Tulud-kulud projektiga'!O77-'3. Tulud-kulud projektita'!O78</f>
        <v>0</v>
      </c>
      <c r="P78" s="11">
        <f>'2. Tulud-kulud projektiga'!P77-'3. Tulud-kulud projektita'!P78</f>
        <v>0</v>
      </c>
      <c r="Q78" s="11">
        <f>'2. Tulud-kulud projektiga'!Q77-'3. Tulud-kulud projektita'!Q78</f>
        <v>0</v>
      </c>
      <c r="R78" s="11">
        <f>'2. Tulud-kulud projektiga'!R77-'3. Tulud-kulud projektita'!R78</f>
        <v>0</v>
      </c>
      <c r="S78" s="11">
        <f>'2. Tulud-kulud projektiga'!S77-'3. Tulud-kulud projektita'!S78</f>
        <v>0</v>
      </c>
      <c r="T78" s="11">
        <f>'2. Tulud-kulud projektiga'!T77-'3. Tulud-kulud projektita'!T78</f>
        <v>0</v>
      </c>
      <c r="U78" s="11">
        <f>'2. Tulud-kulud projektiga'!U77-'3. Tulud-kulud projektita'!U78</f>
        <v>0</v>
      </c>
      <c r="V78" s="11">
        <f>'2. Tulud-kulud projektiga'!V77-'3. Tulud-kulud projektita'!V78</f>
        <v>0</v>
      </c>
      <c r="W78" s="11">
        <f>'2. Tulud-kulud projektiga'!W77-'3. Tulud-kulud projektita'!W78</f>
        <v>0</v>
      </c>
      <c r="X78" s="11">
        <f>'2. Tulud-kulud projektiga'!X77-'3. Tulud-kulud projektita'!X78</f>
        <v>0</v>
      </c>
      <c r="Y78" s="11">
        <f>'2. Tulud-kulud projektiga'!Y77-'3. Tulud-kulud projektita'!Y78</f>
        <v>0</v>
      </c>
      <c r="Z78" s="11">
        <f>'2. Tulud-kulud projektiga'!Z77-'3. Tulud-kulud projektita'!Z78</f>
        <v>0</v>
      </c>
      <c r="AA78" s="11">
        <f>'2. Tulud-kulud projektiga'!AA77-'3. Tulud-kulud projektita'!AA78</f>
        <v>0</v>
      </c>
      <c r="AB78" s="11">
        <f>'2. Tulud-kulud projektiga'!AB77-'3. Tulud-kulud projektita'!AB78</f>
        <v>0</v>
      </c>
      <c r="AC78" s="24"/>
      <c r="AD78" s="24"/>
      <c r="AE78" s="25"/>
    </row>
    <row r="79" spans="1:31" x14ac:dyDescent="0.25">
      <c r="A79" s="527"/>
      <c r="B79" s="259" t="str">
        <f>'2. Tulud-kulud projektiga'!B78</f>
        <v>Ametinimetus (tegevusvaldkond)</v>
      </c>
      <c r="C79" s="99" t="s">
        <v>3</v>
      </c>
      <c r="D79" s="11">
        <f>'2. Tulud-kulud projektiga'!D78-'3. Tulud-kulud projektita'!D79</f>
        <v>0</v>
      </c>
      <c r="E79" s="11">
        <f>'2. Tulud-kulud projektiga'!E78-'3. Tulud-kulud projektita'!E79</f>
        <v>0</v>
      </c>
      <c r="F79" s="11">
        <f>'2. Tulud-kulud projektiga'!F78-'3. Tulud-kulud projektita'!F79</f>
        <v>0</v>
      </c>
      <c r="G79" s="11">
        <f>'2. Tulud-kulud projektiga'!G78-'3. Tulud-kulud projektita'!G79</f>
        <v>0</v>
      </c>
      <c r="H79" s="11">
        <f>'2. Tulud-kulud projektiga'!H78-'3. Tulud-kulud projektita'!H79</f>
        <v>0</v>
      </c>
      <c r="I79" s="11">
        <f>'2. Tulud-kulud projektiga'!I78-'3. Tulud-kulud projektita'!I79</f>
        <v>0</v>
      </c>
      <c r="J79" s="11">
        <f>'2. Tulud-kulud projektiga'!J78-'3. Tulud-kulud projektita'!J79</f>
        <v>0</v>
      </c>
      <c r="K79" s="11">
        <f>'2. Tulud-kulud projektiga'!K78-'3. Tulud-kulud projektita'!K79</f>
        <v>0</v>
      </c>
      <c r="L79" s="11">
        <f>'2. Tulud-kulud projektiga'!L78-'3. Tulud-kulud projektita'!L79</f>
        <v>0</v>
      </c>
      <c r="M79" s="11">
        <f>'2. Tulud-kulud projektiga'!M78-'3. Tulud-kulud projektita'!M79</f>
        <v>0</v>
      </c>
      <c r="N79" s="11">
        <f>'2. Tulud-kulud projektiga'!N78-'3. Tulud-kulud projektita'!N79</f>
        <v>0</v>
      </c>
      <c r="O79" s="11">
        <f>'2. Tulud-kulud projektiga'!O78-'3. Tulud-kulud projektita'!O79</f>
        <v>0</v>
      </c>
      <c r="P79" s="11">
        <f>'2. Tulud-kulud projektiga'!P78-'3. Tulud-kulud projektita'!P79</f>
        <v>0</v>
      </c>
      <c r="Q79" s="11">
        <f>'2. Tulud-kulud projektiga'!Q78-'3. Tulud-kulud projektita'!Q79</f>
        <v>0</v>
      </c>
      <c r="R79" s="11">
        <f>'2. Tulud-kulud projektiga'!R78-'3. Tulud-kulud projektita'!R79</f>
        <v>0</v>
      </c>
      <c r="S79" s="11">
        <f>'2. Tulud-kulud projektiga'!S78-'3. Tulud-kulud projektita'!S79</f>
        <v>0</v>
      </c>
      <c r="T79" s="11">
        <f>'2. Tulud-kulud projektiga'!T78-'3. Tulud-kulud projektita'!T79</f>
        <v>0</v>
      </c>
      <c r="U79" s="11">
        <f>'2. Tulud-kulud projektiga'!U78-'3. Tulud-kulud projektita'!U79</f>
        <v>0</v>
      </c>
      <c r="V79" s="11">
        <f>'2. Tulud-kulud projektiga'!V78-'3. Tulud-kulud projektita'!V79</f>
        <v>0</v>
      </c>
      <c r="W79" s="11">
        <f>'2. Tulud-kulud projektiga'!W78-'3. Tulud-kulud projektita'!W79</f>
        <v>0</v>
      </c>
      <c r="X79" s="11">
        <f>'2. Tulud-kulud projektiga'!X78-'3. Tulud-kulud projektita'!X79</f>
        <v>0</v>
      </c>
      <c r="Y79" s="11">
        <f>'2. Tulud-kulud projektiga'!Y78-'3. Tulud-kulud projektita'!Y79</f>
        <v>0</v>
      </c>
      <c r="Z79" s="11">
        <f>'2. Tulud-kulud projektiga'!Z78-'3. Tulud-kulud projektita'!Z79</f>
        <v>0</v>
      </c>
      <c r="AA79" s="11">
        <f>'2. Tulud-kulud projektiga'!AA78-'3. Tulud-kulud projektita'!AA79</f>
        <v>0</v>
      </c>
      <c r="AB79" s="11">
        <f>'2. Tulud-kulud projektiga'!AB78-'3. Tulud-kulud projektita'!AB79</f>
        <v>0</v>
      </c>
      <c r="AC79" s="24"/>
      <c r="AD79" s="24"/>
      <c r="AE79" s="25"/>
    </row>
    <row r="80" spans="1:31" x14ac:dyDescent="0.25">
      <c r="A80" s="527"/>
      <c r="B80" s="259" t="str">
        <f>'2. Tulud-kulud projektiga'!B79</f>
        <v>Ametinimetus (tegevusvaldkond)</v>
      </c>
      <c r="C80" s="99" t="s">
        <v>3</v>
      </c>
      <c r="D80" s="11">
        <f>'2. Tulud-kulud projektiga'!D79-'3. Tulud-kulud projektita'!D80</f>
        <v>0</v>
      </c>
      <c r="E80" s="11">
        <f>'2. Tulud-kulud projektiga'!E79-'3. Tulud-kulud projektita'!E80</f>
        <v>0</v>
      </c>
      <c r="F80" s="11">
        <f>'2. Tulud-kulud projektiga'!F79-'3. Tulud-kulud projektita'!F80</f>
        <v>0</v>
      </c>
      <c r="G80" s="11">
        <f>'2. Tulud-kulud projektiga'!G79-'3. Tulud-kulud projektita'!G80</f>
        <v>0</v>
      </c>
      <c r="H80" s="11">
        <f>'2. Tulud-kulud projektiga'!H79-'3. Tulud-kulud projektita'!H80</f>
        <v>0</v>
      </c>
      <c r="I80" s="11">
        <f>'2. Tulud-kulud projektiga'!I79-'3. Tulud-kulud projektita'!I80</f>
        <v>0</v>
      </c>
      <c r="J80" s="11">
        <f>'2. Tulud-kulud projektiga'!J79-'3. Tulud-kulud projektita'!J80</f>
        <v>0</v>
      </c>
      <c r="K80" s="11">
        <f>'2. Tulud-kulud projektiga'!K79-'3. Tulud-kulud projektita'!K80</f>
        <v>0</v>
      </c>
      <c r="L80" s="11">
        <f>'2. Tulud-kulud projektiga'!L79-'3. Tulud-kulud projektita'!L80</f>
        <v>0</v>
      </c>
      <c r="M80" s="11">
        <f>'2. Tulud-kulud projektiga'!M79-'3. Tulud-kulud projektita'!M80</f>
        <v>0</v>
      </c>
      <c r="N80" s="11">
        <f>'2. Tulud-kulud projektiga'!N79-'3. Tulud-kulud projektita'!N80</f>
        <v>0</v>
      </c>
      <c r="O80" s="11">
        <f>'2. Tulud-kulud projektiga'!O79-'3. Tulud-kulud projektita'!O80</f>
        <v>0</v>
      </c>
      <c r="P80" s="11">
        <f>'2. Tulud-kulud projektiga'!P79-'3. Tulud-kulud projektita'!P80</f>
        <v>0</v>
      </c>
      <c r="Q80" s="11">
        <f>'2. Tulud-kulud projektiga'!Q79-'3. Tulud-kulud projektita'!Q80</f>
        <v>0</v>
      </c>
      <c r="R80" s="11">
        <f>'2. Tulud-kulud projektiga'!R79-'3. Tulud-kulud projektita'!R80</f>
        <v>0</v>
      </c>
      <c r="S80" s="11">
        <f>'2. Tulud-kulud projektiga'!S79-'3. Tulud-kulud projektita'!S80</f>
        <v>0</v>
      </c>
      <c r="T80" s="11">
        <f>'2. Tulud-kulud projektiga'!T79-'3. Tulud-kulud projektita'!T80</f>
        <v>0</v>
      </c>
      <c r="U80" s="11">
        <f>'2. Tulud-kulud projektiga'!U79-'3. Tulud-kulud projektita'!U80</f>
        <v>0</v>
      </c>
      <c r="V80" s="11">
        <f>'2. Tulud-kulud projektiga'!V79-'3. Tulud-kulud projektita'!V80</f>
        <v>0</v>
      </c>
      <c r="W80" s="11">
        <f>'2. Tulud-kulud projektiga'!W79-'3. Tulud-kulud projektita'!W80</f>
        <v>0</v>
      </c>
      <c r="X80" s="11">
        <f>'2. Tulud-kulud projektiga'!X79-'3. Tulud-kulud projektita'!X80</f>
        <v>0</v>
      </c>
      <c r="Y80" s="11">
        <f>'2. Tulud-kulud projektiga'!Y79-'3. Tulud-kulud projektita'!Y80</f>
        <v>0</v>
      </c>
      <c r="Z80" s="11">
        <f>'2. Tulud-kulud projektiga'!Z79-'3. Tulud-kulud projektita'!Z80</f>
        <v>0</v>
      </c>
      <c r="AA80" s="11">
        <f>'2. Tulud-kulud projektiga'!AA79-'3. Tulud-kulud projektita'!AA80</f>
        <v>0</v>
      </c>
      <c r="AB80" s="11">
        <f>'2. Tulud-kulud projektiga'!AB79-'3. Tulud-kulud projektita'!AB80</f>
        <v>0</v>
      </c>
      <c r="AC80" s="24"/>
      <c r="AD80" s="24"/>
      <c r="AE80" s="25"/>
    </row>
    <row r="81" spans="1:31" x14ac:dyDescent="0.25">
      <c r="A81" s="527"/>
      <c r="B81" s="259" t="str">
        <f>'2. Tulud-kulud projektiga'!B80</f>
        <v>Ametinimetus (tegevusvaldkond)</v>
      </c>
      <c r="C81" s="99" t="s">
        <v>3</v>
      </c>
      <c r="D81" s="11">
        <f>'2. Tulud-kulud projektiga'!D80-'3. Tulud-kulud projektita'!D81</f>
        <v>0</v>
      </c>
      <c r="E81" s="11">
        <f>'2. Tulud-kulud projektiga'!E80-'3. Tulud-kulud projektita'!E81</f>
        <v>0</v>
      </c>
      <c r="F81" s="11">
        <f>'2. Tulud-kulud projektiga'!F80-'3. Tulud-kulud projektita'!F81</f>
        <v>0</v>
      </c>
      <c r="G81" s="11">
        <f>'2. Tulud-kulud projektiga'!G80-'3. Tulud-kulud projektita'!G81</f>
        <v>0</v>
      </c>
      <c r="H81" s="11">
        <f>'2. Tulud-kulud projektiga'!H80-'3. Tulud-kulud projektita'!H81</f>
        <v>0</v>
      </c>
      <c r="I81" s="11">
        <f>'2. Tulud-kulud projektiga'!I80-'3. Tulud-kulud projektita'!I81</f>
        <v>0</v>
      </c>
      <c r="J81" s="11">
        <f>'2. Tulud-kulud projektiga'!J80-'3. Tulud-kulud projektita'!J81</f>
        <v>0</v>
      </c>
      <c r="K81" s="11">
        <f>'2. Tulud-kulud projektiga'!K80-'3. Tulud-kulud projektita'!K81</f>
        <v>0</v>
      </c>
      <c r="L81" s="11">
        <f>'2. Tulud-kulud projektiga'!L80-'3. Tulud-kulud projektita'!L81</f>
        <v>0</v>
      </c>
      <c r="M81" s="11">
        <f>'2. Tulud-kulud projektiga'!M80-'3. Tulud-kulud projektita'!M81</f>
        <v>0</v>
      </c>
      <c r="N81" s="11">
        <f>'2. Tulud-kulud projektiga'!N80-'3. Tulud-kulud projektita'!N81</f>
        <v>0</v>
      </c>
      <c r="O81" s="11">
        <f>'2. Tulud-kulud projektiga'!O80-'3. Tulud-kulud projektita'!O81</f>
        <v>0</v>
      </c>
      <c r="P81" s="11">
        <f>'2. Tulud-kulud projektiga'!P80-'3. Tulud-kulud projektita'!P81</f>
        <v>0</v>
      </c>
      <c r="Q81" s="11">
        <f>'2. Tulud-kulud projektiga'!Q80-'3. Tulud-kulud projektita'!Q81</f>
        <v>0</v>
      </c>
      <c r="R81" s="11">
        <f>'2. Tulud-kulud projektiga'!R80-'3. Tulud-kulud projektita'!R81</f>
        <v>0</v>
      </c>
      <c r="S81" s="11">
        <f>'2. Tulud-kulud projektiga'!S80-'3. Tulud-kulud projektita'!S81</f>
        <v>0</v>
      </c>
      <c r="T81" s="11">
        <f>'2. Tulud-kulud projektiga'!T80-'3. Tulud-kulud projektita'!T81</f>
        <v>0</v>
      </c>
      <c r="U81" s="11">
        <f>'2. Tulud-kulud projektiga'!U80-'3. Tulud-kulud projektita'!U81</f>
        <v>0</v>
      </c>
      <c r="V81" s="11">
        <f>'2. Tulud-kulud projektiga'!V80-'3. Tulud-kulud projektita'!V81</f>
        <v>0</v>
      </c>
      <c r="W81" s="11">
        <f>'2. Tulud-kulud projektiga'!W80-'3. Tulud-kulud projektita'!W81</f>
        <v>0</v>
      </c>
      <c r="X81" s="11">
        <f>'2. Tulud-kulud projektiga'!X80-'3. Tulud-kulud projektita'!X81</f>
        <v>0</v>
      </c>
      <c r="Y81" s="11">
        <f>'2. Tulud-kulud projektiga'!Y80-'3. Tulud-kulud projektita'!Y81</f>
        <v>0</v>
      </c>
      <c r="Z81" s="11">
        <f>'2. Tulud-kulud projektiga'!Z80-'3. Tulud-kulud projektita'!Z81</f>
        <v>0</v>
      </c>
      <c r="AA81" s="11">
        <f>'2. Tulud-kulud projektiga'!AA80-'3. Tulud-kulud projektita'!AA81</f>
        <v>0</v>
      </c>
      <c r="AB81" s="11">
        <f>'2. Tulud-kulud projektiga'!AB80-'3. Tulud-kulud projektita'!AB81</f>
        <v>0</v>
      </c>
      <c r="AC81" s="24"/>
      <c r="AD81" s="24"/>
      <c r="AE81" s="25"/>
    </row>
    <row r="82" spans="1:31" x14ac:dyDescent="0.25">
      <c r="A82" s="527"/>
      <c r="B82" s="259" t="str">
        <f>'2. Tulud-kulud projektiga'!B81</f>
        <v>Ametinimetus (tegevusvaldkond)</v>
      </c>
      <c r="C82" s="99" t="s">
        <v>3</v>
      </c>
      <c r="D82" s="11">
        <f>'2. Tulud-kulud projektiga'!D81-'3. Tulud-kulud projektita'!D82</f>
        <v>0</v>
      </c>
      <c r="E82" s="11">
        <f>'2. Tulud-kulud projektiga'!E81-'3. Tulud-kulud projektita'!E82</f>
        <v>0</v>
      </c>
      <c r="F82" s="11">
        <f>'2. Tulud-kulud projektiga'!F81-'3. Tulud-kulud projektita'!F82</f>
        <v>0</v>
      </c>
      <c r="G82" s="11">
        <f>'2. Tulud-kulud projektiga'!G81-'3. Tulud-kulud projektita'!G82</f>
        <v>0</v>
      </c>
      <c r="H82" s="11">
        <f>'2. Tulud-kulud projektiga'!H81-'3. Tulud-kulud projektita'!H82</f>
        <v>0</v>
      </c>
      <c r="I82" s="11">
        <f>'2. Tulud-kulud projektiga'!I81-'3. Tulud-kulud projektita'!I82</f>
        <v>0</v>
      </c>
      <c r="J82" s="11">
        <f>'2. Tulud-kulud projektiga'!J81-'3. Tulud-kulud projektita'!J82</f>
        <v>0</v>
      </c>
      <c r="K82" s="11">
        <f>'2. Tulud-kulud projektiga'!K81-'3. Tulud-kulud projektita'!K82</f>
        <v>0</v>
      </c>
      <c r="L82" s="11">
        <f>'2. Tulud-kulud projektiga'!L81-'3. Tulud-kulud projektita'!L82</f>
        <v>0</v>
      </c>
      <c r="M82" s="11">
        <f>'2. Tulud-kulud projektiga'!M81-'3. Tulud-kulud projektita'!M82</f>
        <v>0</v>
      </c>
      <c r="N82" s="11">
        <f>'2. Tulud-kulud projektiga'!N81-'3. Tulud-kulud projektita'!N82</f>
        <v>0</v>
      </c>
      <c r="O82" s="11">
        <f>'2. Tulud-kulud projektiga'!O81-'3. Tulud-kulud projektita'!O82</f>
        <v>0</v>
      </c>
      <c r="P82" s="11">
        <f>'2. Tulud-kulud projektiga'!P81-'3. Tulud-kulud projektita'!P82</f>
        <v>0</v>
      </c>
      <c r="Q82" s="11">
        <f>'2. Tulud-kulud projektiga'!Q81-'3. Tulud-kulud projektita'!Q82</f>
        <v>0</v>
      </c>
      <c r="R82" s="11">
        <f>'2. Tulud-kulud projektiga'!R81-'3. Tulud-kulud projektita'!R82</f>
        <v>0</v>
      </c>
      <c r="S82" s="11">
        <f>'2. Tulud-kulud projektiga'!S81-'3. Tulud-kulud projektita'!S82</f>
        <v>0</v>
      </c>
      <c r="T82" s="11">
        <f>'2. Tulud-kulud projektiga'!T81-'3. Tulud-kulud projektita'!T82</f>
        <v>0</v>
      </c>
      <c r="U82" s="11">
        <f>'2. Tulud-kulud projektiga'!U81-'3. Tulud-kulud projektita'!U82</f>
        <v>0</v>
      </c>
      <c r="V82" s="11">
        <f>'2. Tulud-kulud projektiga'!V81-'3. Tulud-kulud projektita'!V82</f>
        <v>0</v>
      </c>
      <c r="W82" s="11">
        <f>'2. Tulud-kulud projektiga'!W81-'3. Tulud-kulud projektita'!W82</f>
        <v>0</v>
      </c>
      <c r="X82" s="11">
        <f>'2. Tulud-kulud projektiga'!X81-'3. Tulud-kulud projektita'!X82</f>
        <v>0</v>
      </c>
      <c r="Y82" s="11">
        <f>'2. Tulud-kulud projektiga'!Y81-'3. Tulud-kulud projektita'!Y82</f>
        <v>0</v>
      </c>
      <c r="Z82" s="11">
        <f>'2. Tulud-kulud projektiga'!Z81-'3. Tulud-kulud projektita'!Z82</f>
        <v>0</v>
      </c>
      <c r="AA82" s="11">
        <f>'2. Tulud-kulud projektiga'!AA81-'3. Tulud-kulud projektita'!AA82</f>
        <v>0</v>
      </c>
      <c r="AB82" s="11">
        <f>'2. Tulud-kulud projektiga'!AB81-'3. Tulud-kulud projektita'!AB82</f>
        <v>0</v>
      </c>
      <c r="AC82" s="24"/>
      <c r="AD82" s="24"/>
      <c r="AE82" s="25"/>
    </row>
    <row r="83" spans="1:31" x14ac:dyDescent="0.25">
      <c r="A83" s="527"/>
      <c r="B83" s="259" t="str">
        <f>'2. Tulud-kulud projektiga'!B82</f>
        <v>Ametinimetus (tegevusvaldkond)</v>
      </c>
      <c r="C83" s="99" t="s">
        <v>3</v>
      </c>
      <c r="D83" s="11">
        <f>'2. Tulud-kulud projektiga'!D82-'3. Tulud-kulud projektita'!D83</f>
        <v>0</v>
      </c>
      <c r="E83" s="11">
        <f>'2. Tulud-kulud projektiga'!E82-'3. Tulud-kulud projektita'!E83</f>
        <v>0</v>
      </c>
      <c r="F83" s="11">
        <f>'2. Tulud-kulud projektiga'!F82-'3. Tulud-kulud projektita'!F83</f>
        <v>0</v>
      </c>
      <c r="G83" s="11">
        <f>'2. Tulud-kulud projektiga'!G82-'3. Tulud-kulud projektita'!G83</f>
        <v>0</v>
      </c>
      <c r="H83" s="11">
        <f>'2. Tulud-kulud projektiga'!H82-'3. Tulud-kulud projektita'!H83</f>
        <v>0</v>
      </c>
      <c r="I83" s="11">
        <f>'2. Tulud-kulud projektiga'!I82-'3. Tulud-kulud projektita'!I83</f>
        <v>0</v>
      </c>
      <c r="J83" s="11">
        <f>'2. Tulud-kulud projektiga'!J82-'3. Tulud-kulud projektita'!J83</f>
        <v>0</v>
      </c>
      <c r="K83" s="11">
        <f>'2. Tulud-kulud projektiga'!K82-'3. Tulud-kulud projektita'!K83</f>
        <v>0</v>
      </c>
      <c r="L83" s="11">
        <f>'2. Tulud-kulud projektiga'!L82-'3. Tulud-kulud projektita'!L83</f>
        <v>0</v>
      </c>
      <c r="M83" s="11">
        <f>'2. Tulud-kulud projektiga'!M82-'3. Tulud-kulud projektita'!M83</f>
        <v>0</v>
      </c>
      <c r="N83" s="11">
        <f>'2. Tulud-kulud projektiga'!N82-'3. Tulud-kulud projektita'!N83</f>
        <v>0</v>
      </c>
      <c r="O83" s="11">
        <f>'2. Tulud-kulud projektiga'!O82-'3. Tulud-kulud projektita'!O83</f>
        <v>0</v>
      </c>
      <c r="P83" s="11">
        <f>'2. Tulud-kulud projektiga'!P82-'3. Tulud-kulud projektita'!P83</f>
        <v>0</v>
      </c>
      <c r="Q83" s="11">
        <f>'2. Tulud-kulud projektiga'!Q82-'3. Tulud-kulud projektita'!Q83</f>
        <v>0</v>
      </c>
      <c r="R83" s="11">
        <f>'2. Tulud-kulud projektiga'!R82-'3. Tulud-kulud projektita'!R83</f>
        <v>0</v>
      </c>
      <c r="S83" s="11">
        <f>'2. Tulud-kulud projektiga'!S82-'3. Tulud-kulud projektita'!S83</f>
        <v>0</v>
      </c>
      <c r="T83" s="11">
        <f>'2. Tulud-kulud projektiga'!T82-'3. Tulud-kulud projektita'!T83</f>
        <v>0</v>
      </c>
      <c r="U83" s="11">
        <f>'2. Tulud-kulud projektiga'!U82-'3. Tulud-kulud projektita'!U83</f>
        <v>0</v>
      </c>
      <c r="V83" s="11">
        <f>'2. Tulud-kulud projektiga'!V82-'3. Tulud-kulud projektita'!V83</f>
        <v>0</v>
      </c>
      <c r="W83" s="11">
        <f>'2. Tulud-kulud projektiga'!W82-'3. Tulud-kulud projektita'!W83</f>
        <v>0</v>
      </c>
      <c r="X83" s="11">
        <f>'2. Tulud-kulud projektiga'!X82-'3. Tulud-kulud projektita'!X83</f>
        <v>0</v>
      </c>
      <c r="Y83" s="11">
        <f>'2. Tulud-kulud projektiga'!Y82-'3. Tulud-kulud projektita'!Y83</f>
        <v>0</v>
      </c>
      <c r="Z83" s="11">
        <f>'2. Tulud-kulud projektiga'!Z82-'3. Tulud-kulud projektita'!Z83</f>
        <v>0</v>
      </c>
      <c r="AA83" s="11">
        <f>'2. Tulud-kulud projektiga'!AA82-'3. Tulud-kulud projektita'!AA83</f>
        <v>0</v>
      </c>
      <c r="AB83" s="11">
        <f>'2. Tulud-kulud projektiga'!AB82-'3. Tulud-kulud projektita'!AB83</f>
        <v>0</v>
      </c>
      <c r="AC83" s="24"/>
      <c r="AD83" s="24"/>
      <c r="AE83" s="25"/>
    </row>
    <row r="84" spans="1:31" x14ac:dyDescent="0.25">
      <c r="A84" s="527"/>
      <c r="B84" s="259" t="str">
        <f>'2. Tulud-kulud projektiga'!B83</f>
        <v>Ametinimetus (tegevusvaldkond)</v>
      </c>
      <c r="C84" s="99" t="s">
        <v>3</v>
      </c>
      <c r="D84" s="11">
        <f>'2. Tulud-kulud projektiga'!D83-'3. Tulud-kulud projektita'!D84</f>
        <v>0</v>
      </c>
      <c r="E84" s="11">
        <f>'2. Tulud-kulud projektiga'!E83-'3. Tulud-kulud projektita'!E84</f>
        <v>0</v>
      </c>
      <c r="F84" s="11">
        <f>'2. Tulud-kulud projektiga'!F83-'3. Tulud-kulud projektita'!F84</f>
        <v>0</v>
      </c>
      <c r="G84" s="11">
        <f>'2. Tulud-kulud projektiga'!G83-'3. Tulud-kulud projektita'!G84</f>
        <v>0</v>
      </c>
      <c r="H84" s="11">
        <f>'2. Tulud-kulud projektiga'!H83-'3. Tulud-kulud projektita'!H84</f>
        <v>0</v>
      </c>
      <c r="I84" s="11">
        <f>'2. Tulud-kulud projektiga'!I83-'3. Tulud-kulud projektita'!I84</f>
        <v>0</v>
      </c>
      <c r="J84" s="11">
        <f>'2. Tulud-kulud projektiga'!J83-'3. Tulud-kulud projektita'!J84</f>
        <v>0</v>
      </c>
      <c r="K84" s="11">
        <f>'2. Tulud-kulud projektiga'!K83-'3. Tulud-kulud projektita'!K84</f>
        <v>0</v>
      </c>
      <c r="L84" s="11">
        <f>'2. Tulud-kulud projektiga'!L83-'3. Tulud-kulud projektita'!L84</f>
        <v>0</v>
      </c>
      <c r="M84" s="11">
        <f>'2. Tulud-kulud projektiga'!M83-'3. Tulud-kulud projektita'!M84</f>
        <v>0</v>
      </c>
      <c r="N84" s="11">
        <f>'2. Tulud-kulud projektiga'!N83-'3. Tulud-kulud projektita'!N84</f>
        <v>0</v>
      </c>
      <c r="O84" s="11">
        <f>'2. Tulud-kulud projektiga'!O83-'3. Tulud-kulud projektita'!O84</f>
        <v>0</v>
      </c>
      <c r="P84" s="11">
        <f>'2. Tulud-kulud projektiga'!P83-'3. Tulud-kulud projektita'!P84</f>
        <v>0</v>
      </c>
      <c r="Q84" s="11">
        <f>'2. Tulud-kulud projektiga'!Q83-'3. Tulud-kulud projektita'!Q84</f>
        <v>0</v>
      </c>
      <c r="R84" s="11">
        <f>'2. Tulud-kulud projektiga'!R83-'3. Tulud-kulud projektita'!R84</f>
        <v>0</v>
      </c>
      <c r="S84" s="11">
        <f>'2. Tulud-kulud projektiga'!S83-'3. Tulud-kulud projektita'!S84</f>
        <v>0</v>
      </c>
      <c r="T84" s="11">
        <f>'2. Tulud-kulud projektiga'!T83-'3. Tulud-kulud projektita'!T84</f>
        <v>0</v>
      </c>
      <c r="U84" s="11">
        <f>'2. Tulud-kulud projektiga'!U83-'3. Tulud-kulud projektita'!U84</f>
        <v>0</v>
      </c>
      <c r="V84" s="11">
        <f>'2. Tulud-kulud projektiga'!V83-'3. Tulud-kulud projektita'!V84</f>
        <v>0</v>
      </c>
      <c r="W84" s="11">
        <f>'2. Tulud-kulud projektiga'!W83-'3. Tulud-kulud projektita'!W84</f>
        <v>0</v>
      </c>
      <c r="X84" s="11">
        <f>'2. Tulud-kulud projektiga'!X83-'3. Tulud-kulud projektita'!X84</f>
        <v>0</v>
      </c>
      <c r="Y84" s="11">
        <f>'2. Tulud-kulud projektiga'!Y83-'3. Tulud-kulud projektita'!Y84</f>
        <v>0</v>
      </c>
      <c r="Z84" s="11">
        <f>'2. Tulud-kulud projektiga'!Z83-'3. Tulud-kulud projektita'!Z84</f>
        <v>0</v>
      </c>
      <c r="AA84" s="11">
        <f>'2. Tulud-kulud projektiga'!AA83-'3. Tulud-kulud projektita'!AA84</f>
        <v>0</v>
      </c>
      <c r="AB84" s="11">
        <f>'2. Tulud-kulud projektiga'!AB83-'3. Tulud-kulud projektita'!AB84</f>
        <v>0</v>
      </c>
      <c r="AC84" s="24"/>
      <c r="AD84" s="24"/>
      <c r="AE84" s="25"/>
    </row>
    <row r="85" spans="1:31" x14ac:dyDescent="0.25">
      <c r="A85" s="527"/>
      <c r="B85" s="259" t="str">
        <f>'2. Tulud-kulud projektiga'!B84</f>
        <v>Brutotasud kokku</v>
      </c>
      <c r="C85" s="99" t="s">
        <v>3</v>
      </c>
      <c r="D85" s="328">
        <f>'2. Tulud-kulud projektiga'!D84-'3. Tulud-kulud projektita'!D85</f>
        <v>0</v>
      </c>
      <c r="E85" s="328">
        <f>'2. Tulud-kulud projektiga'!E84-'3. Tulud-kulud projektita'!E85</f>
        <v>0</v>
      </c>
      <c r="F85" s="328">
        <f>'2. Tulud-kulud projektiga'!F84-'3. Tulud-kulud projektita'!F85</f>
        <v>0</v>
      </c>
      <c r="G85" s="328">
        <f>'2. Tulud-kulud projektiga'!G84-'3. Tulud-kulud projektita'!G85</f>
        <v>0</v>
      </c>
      <c r="H85" s="328">
        <f>'2. Tulud-kulud projektiga'!H84-'3. Tulud-kulud projektita'!H85</f>
        <v>0</v>
      </c>
      <c r="I85" s="328">
        <f>'2. Tulud-kulud projektiga'!I84-'3. Tulud-kulud projektita'!I85</f>
        <v>0</v>
      </c>
      <c r="J85" s="328">
        <f>'2. Tulud-kulud projektiga'!J84-'3. Tulud-kulud projektita'!J85</f>
        <v>0</v>
      </c>
      <c r="K85" s="328">
        <f>'2. Tulud-kulud projektiga'!K84-'3. Tulud-kulud projektita'!K85</f>
        <v>0</v>
      </c>
      <c r="L85" s="328">
        <f>'2. Tulud-kulud projektiga'!L84-'3. Tulud-kulud projektita'!L85</f>
        <v>0</v>
      </c>
      <c r="M85" s="328">
        <f>'2. Tulud-kulud projektiga'!M84-'3. Tulud-kulud projektita'!M85</f>
        <v>0</v>
      </c>
      <c r="N85" s="328">
        <f>'2. Tulud-kulud projektiga'!N84-'3. Tulud-kulud projektita'!N85</f>
        <v>0</v>
      </c>
      <c r="O85" s="328">
        <f>'2. Tulud-kulud projektiga'!O84-'3. Tulud-kulud projektita'!O85</f>
        <v>0</v>
      </c>
      <c r="P85" s="328">
        <f>'2. Tulud-kulud projektiga'!P84-'3. Tulud-kulud projektita'!P85</f>
        <v>0</v>
      </c>
      <c r="Q85" s="328">
        <f>'2. Tulud-kulud projektiga'!Q84-'3. Tulud-kulud projektita'!Q85</f>
        <v>0</v>
      </c>
      <c r="R85" s="328">
        <f>'2. Tulud-kulud projektiga'!R84-'3. Tulud-kulud projektita'!R85</f>
        <v>0</v>
      </c>
      <c r="S85" s="328">
        <f>'2. Tulud-kulud projektiga'!S84-'3. Tulud-kulud projektita'!S85</f>
        <v>0</v>
      </c>
      <c r="T85" s="328">
        <f>'2. Tulud-kulud projektiga'!T84-'3. Tulud-kulud projektita'!T85</f>
        <v>0</v>
      </c>
      <c r="U85" s="328">
        <f>'2. Tulud-kulud projektiga'!U84-'3. Tulud-kulud projektita'!U85</f>
        <v>0</v>
      </c>
      <c r="V85" s="328">
        <f>'2. Tulud-kulud projektiga'!V84-'3. Tulud-kulud projektita'!V85</f>
        <v>0</v>
      </c>
      <c r="W85" s="328">
        <f>'2. Tulud-kulud projektiga'!W84-'3. Tulud-kulud projektita'!W85</f>
        <v>0</v>
      </c>
      <c r="X85" s="328">
        <f>'2. Tulud-kulud projektiga'!X84-'3. Tulud-kulud projektita'!X85</f>
        <v>0</v>
      </c>
      <c r="Y85" s="328">
        <f>'2. Tulud-kulud projektiga'!Y84-'3. Tulud-kulud projektita'!Y85</f>
        <v>0</v>
      </c>
      <c r="Z85" s="328">
        <f>'2. Tulud-kulud projektiga'!Z84-'3. Tulud-kulud projektita'!Z85</f>
        <v>0</v>
      </c>
      <c r="AA85" s="328">
        <f>'2. Tulud-kulud projektiga'!AA84-'3. Tulud-kulud projektita'!AA85</f>
        <v>0</v>
      </c>
      <c r="AB85" s="328">
        <f>'2. Tulud-kulud projektiga'!AB84-'3. Tulud-kulud projektita'!AB85</f>
        <v>0</v>
      </c>
      <c r="AC85" s="24"/>
      <c r="AD85" s="24"/>
      <c r="AE85" s="25"/>
    </row>
    <row r="86" spans="1:31" x14ac:dyDescent="0.25">
      <c r="A86" s="528"/>
      <c r="B86" s="327" t="str">
        <f>'2. Tulud-kulud projektiga'!B85</f>
        <v>Sotsiaal- ja tk.m.</v>
      </c>
      <c r="C86" s="99" t="s">
        <v>3</v>
      </c>
      <c r="D86" s="328">
        <f>'2. Tulud-kulud projektiga'!D85-'3. Tulud-kulud projektita'!D86</f>
        <v>0</v>
      </c>
      <c r="E86" s="328">
        <f>'2. Tulud-kulud projektiga'!E85-'3. Tulud-kulud projektita'!E86</f>
        <v>0</v>
      </c>
      <c r="F86" s="328">
        <f>'2. Tulud-kulud projektiga'!F85-'3. Tulud-kulud projektita'!F86</f>
        <v>0</v>
      </c>
      <c r="G86" s="328">
        <f>'2. Tulud-kulud projektiga'!G85-'3. Tulud-kulud projektita'!G86</f>
        <v>0</v>
      </c>
      <c r="H86" s="328">
        <f>'2. Tulud-kulud projektiga'!H85-'3. Tulud-kulud projektita'!H86</f>
        <v>0</v>
      </c>
      <c r="I86" s="328">
        <f>'2. Tulud-kulud projektiga'!I85-'3. Tulud-kulud projektita'!I86</f>
        <v>0</v>
      </c>
      <c r="J86" s="328">
        <f>'2. Tulud-kulud projektiga'!J85-'3. Tulud-kulud projektita'!J86</f>
        <v>0</v>
      </c>
      <c r="K86" s="328">
        <f>'2. Tulud-kulud projektiga'!K85-'3. Tulud-kulud projektita'!K86</f>
        <v>0</v>
      </c>
      <c r="L86" s="328">
        <f>'2. Tulud-kulud projektiga'!L85-'3. Tulud-kulud projektita'!L86</f>
        <v>0</v>
      </c>
      <c r="M86" s="328">
        <f>'2. Tulud-kulud projektiga'!M85-'3. Tulud-kulud projektita'!M86</f>
        <v>0</v>
      </c>
      <c r="N86" s="328">
        <f>'2. Tulud-kulud projektiga'!N85-'3. Tulud-kulud projektita'!N86</f>
        <v>0</v>
      </c>
      <c r="O86" s="328">
        <f>'2. Tulud-kulud projektiga'!O85-'3. Tulud-kulud projektita'!O86</f>
        <v>0</v>
      </c>
      <c r="P86" s="328">
        <f>'2. Tulud-kulud projektiga'!P85-'3. Tulud-kulud projektita'!P86</f>
        <v>0</v>
      </c>
      <c r="Q86" s="328">
        <f>'2. Tulud-kulud projektiga'!Q85-'3. Tulud-kulud projektita'!Q86</f>
        <v>0</v>
      </c>
      <c r="R86" s="328">
        <f>'2. Tulud-kulud projektiga'!R85-'3. Tulud-kulud projektita'!R86</f>
        <v>0</v>
      </c>
      <c r="S86" s="328">
        <f>'2. Tulud-kulud projektiga'!S85-'3. Tulud-kulud projektita'!S86</f>
        <v>0</v>
      </c>
      <c r="T86" s="328">
        <f>'2. Tulud-kulud projektiga'!T85-'3. Tulud-kulud projektita'!T86</f>
        <v>0</v>
      </c>
      <c r="U86" s="328">
        <f>'2. Tulud-kulud projektiga'!U85-'3. Tulud-kulud projektita'!U86</f>
        <v>0</v>
      </c>
      <c r="V86" s="328">
        <f>'2. Tulud-kulud projektiga'!V85-'3. Tulud-kulud projektita'!V86</f>
        <v>0</v>
      </c>
      <c r="W86" s="328">
        <f>'2. Tulud-kulud projektiga'!W85-'3. Tulud-kulud projektita'!W86</f>
        <v>0</v>
      </c>
      <c r="X86" s="328">
        <f>'2. Tulud-kulud projektiga'!X85-'3. Tulud-kulud projektita'!X86</f>
        <v>0</v>
      </c>
      <c r="Y86" s="328">
        <f>'2. Tulud-kulud projektiga'!Y85-'3. Tulud-kulud projektita'!Y86</f>
        <v>0</v>
      </c>
      <c r="Z86" s="328">
        <f>'2. Tulud-kulud projektiga'!Z85-'3. Tulud-kulud projektita'!Z86</f>
        <v>0</v>
      </c>
      <c r="AA86" s="328">
        <f>'2. Tulud-kulud projektiga'!AA85-'3. Tulud-kulud projektita'!AA86</f>
        <v>0</v>
      </c>
      <c r="AB86" s="328">
        <f>'2. Tulud-kulud projektiga'!AB85-'3. Tulud-kulud projektita'!AB86</f>
        <v>0</v>
      </c>
      <c r="AC86" s="24"/>
      <c r="AD86" s="24"/>
      <c r="AE86" s="25"/>
    </row>
    <row r="87" spans="1:31" x14ac:dyDescent="0.25">
      <c r="A87" s="518" t="s">
        <v>152</v>
      </c>
      <c r="B87" s="519"/>
      <c r="C87" s="97"/>
      <c r="D87" s="105">
        <f>'2. Tulud-kulud projektiga'!D86-'3. Tulud-kulud projektita'!D87</f>
        <v>0</v>
      </c>
      <c r="E87" s="105">
        <f>'2. Tulud-kulud projektiga'!E86-'3. Tulud-kulud projektita'!E87</f>
        <v>0</v>
      </c>
      <c r="F87" s="105">
        <f>'2. Tulud-kulud projektiga'!F86-'3. Tulud-kulud projektita'!F87</f>
        <v>0</v>
      </c>
      <c r="G87" s="105">
        <f>'2. Tulud-kulud projektiga'!G86-'3. Tulud-kulud projektita'!G87</f>
        <v>0</v>
      </c>
      <c r="H87" s="105">
        <f>'2. Tulud-kulud projektiga'!H86-'3. Tulud-kulud projektita'!H87</f>
        <v>0</v>
      </c>
      <c r="I87" s="105">
        <f>'2. Tulud-kulud projektiga'!I86-'3. Tulud-kulud projektita'!I87</f>
        <v>0</v>
      </c>
      <c r="J87" s="105">
        <f>'2. Tulud-kulud projektiga'!J86-'3. Tulud-kulud projektita'!J87</f>
        <v>0</v>
      </c>
      <c r="K87" s="105">
        <f>'2. Tulud-kulud projektiga'!K86-'3. Tulud-kulud projektita'!K87</f>
        <v>0</v>
      </c>
      <c r="L87" s="105">
        <f>'2. Tulud-kulud projektiga'!L86-'3. Tulud-kulud projektita'!L87</f>
        <v>0</v>
      </c>
      <c r="M87" s="105">
        <f>'2. Tulud-kulud projektiga'!M86-'3. Tulud-kulud projektita'!M87</f>
        <v>0</v>
      </c>
      <c r="N87" s="105">
        <f>'2. Tulud-kulud projektiga'!N86-'3. Tulud-kulud projektita'!N87</f>
        <v>0</v>
      </c>
      <c r="O87" s="105">
        <f>'2. Tulud-kulud projektiga'!O86-'3. Tulud-kulud projektita'!O87</f>
        <v>0</v>
      </c>
      <c r="P87" s="105">
        <f>'2. Tulud-kulud projektiga'!P86-'3. Tulud-kulud projektita'!P87</f>
        <v>0</v>
      </c>
      <c r="Q87" s="105">
        <f>'2. Tulud-kulud projektiga'!Q86-'3. Tulud-kulud projektita'!Q87</f>
        <v>0</v>
      </c>
      <c r="R87" s="105">
        <f>'2. Tulud-kulud projektiga'!R86-'3. Tulud-kulud projektita'!R87</f>
        <v>0</v>
      </c>
      <c r="S87" s="105">
        <f>'2. Tulud-kulud projektiga'!S86-'3. Tulud-kulud projektita'!S87</f>
        <v>0</v>
      </c>
      <c r="T87" s="105">
        <f>'2. Tulud-kulud projektiga'!T86-'3. Tulud-kulud projektita'!T87</f>
        <v>0</v>
      </c>
      <c r="U87" s="105">
        <f>'2. Tulud-kulud projektiga'!U86-'3. Tulud-kulud projektita'!U87</f>
        <v>0</v>
      </c>
      <c r="V87" s="105">
        <f>'2. Tulud-kulud projektiga'!V86-'3. Tulud-kulud projektita'!V87</f>
        <v>0</v>
      </c>
      <c r="W87" s="105">
        <f>'2. Tulud-kulud projektiga'!W86-'3. Tulud-kulud projektita'!W87</f>
        <v>0</v>
      </c>
      <c r="X87" s="105">
        <f>'2. Tulud-kulud projektiga'!X86-'3. Tulud-kulud projektita'!X87</f>
        <v>0</v>
      </c>
      <c r="Y87" s="105">
        <f>'2. Tulud-kulud projektiga'!Y86-'3. Tulud-kulud projektita'!Y87</f>
        <v>0</v>
      </c>
      <c r="Z87" s="105">
        <f>'2. Tulud-kulud projektiga'!Z86-'3. Tulud-kulud projektita'!Z87</f>
        <v>0</v>
      </c>
      <c r="AA87" s="105">
        <f>'2. Tulud-kulud projektiga'!AA86-'3. Tulud-kulud projektita'!AA87</f>
        <v>0</v>
      </c>
      <c r="AB87" s="105">
        <f>'2. Tulud-kulud projektiga'!AB86-'3. Tulud-kulud projektita'!AB87</f>
        <v>0</v>
      </c>
      <c r="AC87" s="24"/>
      <c r="AD87" s="24"/>
      <c r="AE87" s="25"/>
    </row>
    <row r="88" spans="1:31" ht="4.5" customHeight="1" x14ac:dyDescent="0.25">
      <c r="A88" s="4"/>
      <c r="B88" s="39"/>
      <c r="C88" s="9"/>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4"/>
      <c r="AD88" s="24"/>
      <c r="AE88" s="25"/>
    </row>
    <row r="89" spans="1:31" x14ac:dyDescent="0.25">
      <c r="A89" s="529" t="str">
        <f>'1.1. Uue projekti kulud'!A20</f>
        <v>Tegevusvaldkond 1</v>
      </c>
      <c r="B89" s="98" t="str">
        <f>'2. Tulud-kulud projektiga'!B88</f>
        <v>Kulu 1</v>
      </c>
      <c r="C89" s="99" t="s">
        <v>3</v>
      </c>
      <c r="D89" s="11">
        <f>'2. Tulud-kulud projektiga'!D88-'3. Tulud-kulud projektita'!D89</f>
        <v>0</v>
      </c>
      <c r="E89" s="11">
        <f>'2. Tulud-kulud projektiga'!E88-'3. Tulud-kulud projektita'!E89</f>
        <v>0</v>
      </c>
      <c r="F89" s="11">
        <f>'2. Tulud-kulud projektiga'!F88-'3. Tulud-kulud projektita'!F89</f>
        <v>0</v>
      </c>
      <c r="G89" s="11">
        <f>'2. Tulud-kulud projektiga'!G88-'3. Tulud-kulud projektita'!G89</f>
        <v>0</v>
      </c>
      <c r="H89" s="11">
        <f>'2. Tulud-kulud projektiga'!H88-'3. Tulud-kulud projektita'!H89</f>
        <v>0</v>
      </c>
      <c r="I89" s="11">
        <f>'2. Tulud-kulud projektiga'!I88-'3. Tulud-kulud projektita'!I89</f>
        <v>0</v>
      </c>
      <c r="J89" s="11">
        <f>'2. Tulud-kulud projektiga'!J88-'3. Tulud-kulud projektita'!J89</f>
        <v>0</v>
      </c>
      <c r="K89" s="11">
        <f>'2. Tulud-kulud projektiga'!K88-'3. Tulud-kulud projektita'!K89</f>
        <v>0</v>
      </c>
      <c r="L89" s="11">
        <f>'2. Tulud-kulud projektiga'!L88-'3. Tulud-kulud projektita'!L89</f>
        <v>0</v>
      </c>
      <c r="M89" s="11">
        <f>'2. Tulud-kulud projektiga'!M88-'3. Tulud-kulud projektita'!M89</f>
        <v>0</v>
      </c>
      <c r="N89" s="11">
        <f>'2. Tulud-kulud projektiga'!N88-'3. Tulud-kulud projektita'!N89</f>
        <v>0</v>
      </c>
      <c r="O89" s="11">
        <f>'2. Tulud-kulud projektiga'!O88-'3. Tulud-kulud projektita'!O89</f>
        <v>0</v>
      </c>
      <c r="P89" s="11">
        <f>'2. Tulud-kulud projektiga'!P88-'3. Tulud-kulud projektita'!P89</f>
        <v>0</v>
      </c>
      <c r="Q89" s="11">
        <f>'2. Tulud-kulud projektiga'!Q88-'3. Tulud-kulud projektita'!Q89</f>
        <v>0</v>
      </c>
      <c r="R89" s="11">
        <f>'2. Tulud-kulud projektiga'!R88-'3. Tulud-kulud projektita'!R89</f>
        <v>0</v>
      </c>
      <c r="S89" s="11">
        <f>'2. Tulud-kulud projektiga'!S88-'3. Tulud-kulud projektita'!S89</f>
        <v>0</v>
      </c>
      <c r="T89" s="11">
        <f>'2. Tulud-kulud projektiga'!T88-'3. Tulud-kulud projektita'!T89</f>
        <v>0</v>
      </c>
      <c r="U89" s="11">
        <f>'2. Tulud-kulud projektiga'!U88-'3. Tulud-kulud projektita'!U89</f>
        <v>0</v>
      </c>
      <c r="V89" s="11">
        <f>'2. Tulud-kulud projektiga'!V88-'3. Tulud-kulud projektita'!V89</f>
        <v>0</v>
      </c>
      <c r="W89" s="11">
        <f>'2. Tulud-kulud projektiga'!W88-'3. Tulud-kulud projektita'!W89</f>
        <v>0</v>
      </c>
      <c r="X89" s="11">
        <f>'2. Tulud-kulud projektiga'!X88-'3. Tulud-kulud projektita'!X89</f>
        <v>0</v>
      </c>
      <c r="Y89" s="11">
        <f>'2. Tulud-kulud projektiga'!Y88-'3. Tulud-kulud projektita'!Y89</f>
        <v>0</v>
      </c>
      <c r="Z89" s="11">
        <f>'2. Tulud-kulud projektiga'!Z88-'3. Tulud-kulud projektita'!Z89</f>
        <v>0</v>
      </c>
      <c r="AA89" s="11">
        <f>'2. Tulud-kulud projektiga'!AA88-'3. Tulud-kulud projektita'!AA89</f>
        <v>0</v>
      </c>
      <c r="AB89" s="11">
        <f>'2. Tulud-kulud projektiga'!AB88-'3. Tulud-kulud projektita'!AB89</f>
        <v>0</v>
      </c>
      <c r="AC89" s="24"/>
      <c r="AD89" s="24"/>
      <c r="AE89" s="25"/>
    </row>
    <row r="90" spans="1:31" x14ac:dyDescent="0.25">
      <c r="A90" s="530"/>
      <c r="B90" s="98" t="str">
        <f>'2. Tulud-kulud projektiga'!B89</f>
        <v>Kulu 2</v>
      </c>
      <c r="C90" s="99" t="s">
        <v>3</v>
      </c>
      <c r="D90" s="11">
        <f>'2. Tulud-kulud projektiga'!D89-'3. Tulud-kulud projektita'!D90</f>
        <v>0</v>
      </c>
      <c r="E90" s="11">
        <f>'2. Tulud-kulud projektiga'!E89-'3. Tulud-kulud projektita'!E90</f>
        <v>0</v>
      </c>
      <c r="F90" s="11">
        <f>'2. Tulud-kulud projektiga'!F89-'3. Tulud-kulud projektita'!F90</f>
        <v>0</v>
      </c>
      <c r="G90" s="11">
        <f>'2. Tulud-kulud projektiga'!G89-'3. Tulud-kulud projektita'!G90</f>
        <v>0</v>
      </c>
      <c r="H90" s="11">
        <f>'2. Tulud-kulud projektiga'!H89-'3. Tulud-kulud projektita'!H90</f>
        <v>0</v>
      </c>
      <c r="I90" s="11">
        <f>'2. Tulud-kulud projektiga'!I89-'3. Tulud-kulud projektita'!I90</f>
        <v>0</v>
      </c>
      <c r="J90" s="11">
        <f>'2. Tulud-kulud projektiga'!J89-'3. Tulud-kulud projektita'!J90</f>
        <v>0</v>
      </c>
      <c r="K90" s="11">
        <f>'2. Tulud-kulud projektiga'!K89-'3. Tulud-kulud projektita'!K90</f>
        <v>0</v>
      </c>
      <c r="L90" s="11">
        <f>'2. Tulud-kulud projektiga'!L89-'3. Tulud-kulud projektita'!L90</f>
        <v>0</v>
      </c>
      <c r="M90" s="11">
        <f>'2. Tulud-kulud projektiga'!M89-'3. Tulud-kulud projektita'!M90</f>
        <v>0</v>
      </c>
      <c r="N90" s="11">
        <f>'2. Tulud-kulud projektiga'!N89-'3. Tulud-kulud projektita'!N90</f>
        <v>0</v>
      </c>
      <c r="O90" s="11">
        <f>'2. Tulud-kulud projektiga'!O89-'3. Tulud-kulud projektita'!O90</f>
        <v>0</v>
      </c>
      <c r="P90" s="11">
        <f>'2. Tulud-kulud projektiga'!P89-'3. Tulud-kulud projektita'!P90</f>
        <v>0</v>
      </c>
      <c r="Q90" s="11">
        <f>'2. Tulud-kulud projektiga'!Q89-'3. Tulud-kulud projektita'!Q90</f>
        <v>0</v>
      </c>
      <c r="R90" s="11">
        <f>'2. Tulud-kulud projektiga'!R89-'3. Tulud-kulud projektita'!R90</f>
        <v>0</v>
      </c>
      <c r="S90" s="11">
        <f>'2. Tulud-kulud projektiga'!S89-'3. Tulud-kulud projektita'!S90</f>
        <v>0</v>
      </c>
      <c r="T90" s="11">
        <f>'2. Tulud-kulud projektiga'!T89-'3. Tulud-kulud projektita'!T90</f>
        <v>0</v>
      </c>
      <c r="U90" s="11">
        <f>'2. Tulud-kulud projektiga'!U89-'3. Tulud-kulud projektita'!U90</f>
        <v>0</v>
      </c>
      <c r="V90" s="11">
        <f>'2. Tulud-kulud projektiga'!V89-'3. Tulud-kulud projektita'!V90</f>
        <v>0</v>
      </c>
      <c r="W90" s="11">
        <f>'2. Tulud-kulud projektiga'!W89-'3. Tulud-kulud projektita'!W90</f>
        <v>0</v>
      </c>
      <c r="X90" s="11">
        <f>'2. Tulud-kulud projektiga'!X89-'3. Tulud-kulud projektita'!X90</f>
        <v>0</v>
      </c>
      <c r="Y90" s="11">
        <f>'2. Tulud-kulud projektiga'!Y89-'3. Tulud-kulud projektita'!Y90</f>
        <v>0</v>
      </c>
      <c r="Z90" s="11">
        <f>'2. Tulud-kulud projektiga'!Z89-'3. Tulud-kulud projektita'!Z90</f>
        <v>0</v>
      </c>
      <c r="AA90" s="11">
        <f>'2. Tulud-kulud projektiga'!AA89-'3. Tulud-kulud projektita'!AA90</f>
        <v>0</v>
      </c>
      <c r="AB90" s="11">
        <f>'2. Tulud-kulud projektiga'!AB89-'3. Tulud-kulud projektita'!AB90</f>
        <v>0</v>
      </c>
      <c r="AC90" s="24"/>
      <c r="AD90" s="24"/>
      <c r="AE90" s="25"/>
    </row>
    <row r="91" spans="1:31" x14ac:dyDescent="0.25">
      <c r="A91" s="530"/>
      <c r="B91" s="98" t="str">
        <f>'2. Tulud-kulud projektiga'!B90</f>
        <v>Kulu 3</v>
      </c>
      <c r="C91" s="99" t="s">
        <v>3</v>
      </c>
      <c r="D91" s="11">
        <f>'2. Tulud-kulud projektiga'!D90-'3. Tulud-kulud projektita'!D91</f>
        <v>0</v>
      </c>
      <c r="E91" s="11">
        <f>'2. Tulud-kulud projektiga'!E90-'3. Tulud-kulud projektita'!E91</f>
        <v>0</v>
      </c>
      <c r="F91" s="11">
        <f>'2. Tulud-kulud projektiga'!F90-'3. Tulud-kulud projektita'!F91</f>
        <v>0</v>
      </c>
      <c r="G91" s="11">
        <f>'2. Tulud-kulud projektiga'!G90-'3. Tulud-kulud projektita'!G91</f>
        <v>0</v>
      </c>
      <c r="H91" s="11">
        <f>'2. Tulud-kulud projektiga'!H90-'3. Tulud-kulud projektita'!H91</f>
        <v>0</v>
      </c>
      <c r="I91" s="11">
        <f>'2. Tulud-kulud projektiga'!I90-'3. Tulud-kulud projektita'!I91</f>
        <v>0</v>
      </c>
      <c r="J91" s="11">
        <f>'2. Tulud-kulud projektiga'!J90-'3. Tulud-kulud projektita'!J91</f>
        <v>0</v>
      </c>
      <c r="K91" s="11">
        <f>'2. Tulud-kulud projektiga'!K90-'3. Tulud-kulud projektita'!K91</f>
        <v>0</v>
      </c>
      <c r="L91" s="11">
        <f>'2. Tulud-kulud projektiga'!L90-'3. Tulud-kulud projektita'!L91</f>
        <v>0</v>
      </c>
      <c r="M91" s="11">
        <f>'2. Tulud-kulud projektiga'!M90-'3. Tulud-kulud projektita'!M91</f>
        <v>0</v>
      </c>
      <c r="N91" s="11">
        <f>'2. Tulud-kulud projektiga'!N90-'3. Tulud-kulud projektita'!N91</f>
        <v>0</v>
      </c>
      <c r="O91" s="11">
        <f>'2. Tulud-kulud projektiga'!O90-'3. Tulud-kulud projektita'!O91</f>
        <v>0</v>
      </c>
      <c r="P91" s="11">
        <f>'2. Tulud-kulud projektiga'!P90-'3. Tulud-kulud projektita'!P91</f>
        <v>0</v>
      </c>
      <c r="Q91" s="11">
        <f>'2. Tulud-kulud projektiga'!Q90-'3. Tulud-kulud projektita'!Q91</f>
        <v>0</v>
      </c>
      <c r="R91" s="11">
        <f>'2. Tulud-kulud projektiga'!R90-'3. Tulud-kulud projektita'!R91</f>
        <v>0</v>
      </c>
      <c r="S91" s="11">
        <f>'2. Tulud-kulud projektiga'!S90-'3. Tulud-kulud projektita'!S91</f>
        <v>0</v>
      </c>
      <c r="T91" s="11">
        <f>'2. Tulud-kulud projektiga'!T90-'3. Tulud-kulud projektita'!T91</f>
        <v>0</v>
      </c>
      <c r="U91" s="11">
        <f>'2. Tulud-kulud projektiga'!U90-'3. Tulud-kulud projektita'!U91</f>
        <v>0</v>
      </c>
      <c r="V91" s="11">
        <f>'2. Tulud-kulud projektiga'!V90-'3. Tulud-kulud projektita'!V91</f>
        <v>0</v>
      </c>
      <c r="W91" s="11">
        <f>'2. Tulud-kulud projektiga'!W90-'3. Tulud-kulud projektita'!W91</f>
        <v>0</v>
      </c>
      <c r="X91" s="11">
        <f>'2. Tulud-kulud projektiga'!X90-'3. Tulud-kulud projektita'!X91</f>
        <v>0</v>
      </c>
      <c r="Y91" s="11">
        <f>'2. Tulud-kulud projektiga'!Y90-'3. Tulud-kulud projektita'!Y91</f>
        <v>0</v>
      </c>
      <c r="Z91" s="11">
        <f>'2. Tulud-kulud projektiga'!Z90-'3. Tulud-kulud projektita'!Z91</f>
        <v>0</v>
      </c>
      <c r="AA91" s="11">
        <f>'2. Tulud-kulud projektiga'!AA90-'3. Tulud-kulud projektita'!AA91</f>
        <v>0</v>
      </c>
      <c r="AB91" s="11">
        <f>'2. Tulud-kulud projektiga'!AB90-'3. Tulud-kulud projektita'!AB91</f>
        <v>0</v>
      </c>
      <c r="AC91" s="24"/>
      <c r="AD91" s="24"/>
      <c r="AE91" s="25"/>
    </row>
    <row r="92" spans="1:31" x14ac:dyDescent="0.25">
      <c r="A92" s="530"/>
      <c r="B92" s="98" t="str">
        <f>'2. Tulud-kulud projektiga'!B91</f>
        <v>Kulu 4</v>
      </c>
      <c r="C92" s="99" t="s">
        <v>3</v>
      </c>
      <c r="D92" s="11">
        <f>'2. Tulud-kulud projektiga'!D91-'3. Tulud-kulud projektita'!D92</f>
        <v>0</v>
      </c>
      <c r="E92" s="11">
        <f>'2. Tulud-kulud projektiga'!E91-'3. Tulud-kulud projektita'!E92</f>
        <v>0</v>
      </c>
      <c r="F92" s="11">
        <f>'2. Tulud-kulud projektiga'!F91-'3. Tulud-kulud projektita'!F92</f>
        <v>0</v>
      </c>
      <c r="G92" s="11">
        <f>'2. Tulud-kulud projektiga'!G91-'3. Tulud-kulud projektita'!G92</f>
        <v>0</v>
      </c>
      <c r="H92" s="11">
        <f>'2. Tulud-kulud projektiga'!H91-'3. Tulud-kulud projektita'!H92</f>
        <v>0</v>
      </c>
      <c r="I92" s="11">
        <f>'2. Tulud-kulud projektiga'!I91-'3. Tulud-kulud projektita'!I92</f>
        <v>0</v>
      </c>
      <c r="J92" s="11">
        <f>'2. Tulud-kulud projektiga'!J91-'3. Tulud-kulud projektita'!J92</f>
        <v>0</v>
      </c>
      <c r="K92" s="11">
        <f>'2. Tulud-kulud projektiga'!K91-'3. Tulud-kulud projektita'!K92</f>
        <v>0</v>
      </c>
      <c r="L92" s="11">
        <f>'2. Tulud-kulud projektiga'!L91-'3. Tulud-kulud projektita'!L92</f>
        <v>0</v>
      </c>
      <c r="M92" s="11">
        <f>'2. Tulud-kulud projektiga'!M91-'3. Tulud-kulud projektita'!M92</f>
        <v>0</v>
      </c>
      <c r="N92" s="11">
        <f>'2. Tulud-kulud projektiga'!N91-'3. Tulud-kulud projektita'!N92</f>
        <v>0</v>
      </c>
      <c r="O92" s="11">
        <f>'2. Tulud-kulud projektiga'!O91-'3. Tulud-kulud projektita'!O92</f>
        <v>0</v>
      </c>
      <c r="P92" s="11">
        <f>'2. Tulud-kulud projektiga'!P91-'3. Tulud-kulud projektita'!P92</f>
        <v>0</v>
      </c>
      <c r="Q92" s="11">
        <f>'2. Tulud-kulud projektiga'!Q91-'3. Tulud-kulud projektita'!Q92</f>
        <v>0</v>
      </c>
      <c r="R92" s="11">
        <f>'2. Tulud-kulud projektiga'!R91-'3. Tulud-kulud projektita'!R92</f>
        <v>0</v>
      </c>
      <c r="S92" s="11">
        <f>'2. Tulud-kulud projektiga'!S91-'3. Tulud-kulud projektita'!S92</f>
        <v>0</v>
      </c>
      <c r="T92" s="11">
        <f>'2. Tulud-kulud projektiga'!T91-'3. Tulud-kulud projektita'!T92</f>
        <v>0</v>
      </c>
      <c r="U92" s="11">
        <f>'2. Tulud-kulud projektiga'!U91-'3. Tulud-kulud projektita'!U92</f>
        <v>0</v>
      </c>
      <c r="V92" s="11">
        <f>'2. Tulud-kulud projektiga'!V91-'3. Tulud-kulud projektita'!V92</f>
        <v>0</v>
      </c>
      <c r="W92" s="11">
        <f>'2. Tulud-kulud projektiga'!W91-'3. Tulud-kulud projektita'!W92</f>
        <v>0</v>
      </c>
      <c r="X92" s="11">
        <f>'2. Tulud-kulud projektiga'!X91-'3. Tulud-kulud projektita'!X92</f>
        <v>0</v>
      </c>
      <c r="Y92" s="11">
        <f>'2. Tulud-kulud projektiga'!Y91-'3. Tulud-kulud projektita'!Y92</f>
        <v>0</v>
      </c>
      <c r="Z92" s="11">
        <f>'2. Tulud-kulud projektiga'!Z91-'3. Tulud-kulud projektita'!Z92</f>
        <v>0</v>
      </c>
      <c r="AA92" s="11">
        <f>'2. Tulud-kulud projektiga'!AA91-'3. Tulud-kulud projektita'!AA92</f>
        <v>0</v>
      </c>
      <c r="AB92" s="11">
        <f>'2. Tulud-kulud projektiga'!AB91-'3. Tulud-kulud projektita'!AB92</f>
        <v>0</v>
      </c>
      <c r="AC92" s="24"/>
      <c r="AD92" s="24"/>
      <c r="AE92" s="25"/>
    </row>
    <row r="93" spans="1:31" x14ac:dyDescent="0.25">
      <c r="A93" s="530"/>
      <c r="B93" s="98" t="str">
        <f>'2. Tulud-kulud projektiga'!B92</f>
        <v>Kulu 5</v>
      </c>
      <c r="C93" s="99" t="s">
        <v>3</v>
      </c>
      <c r="D93" s="11">
        <f>'2. Tulud-kulud projektiga'!D92-'3. Tulud-kulud projektita'!D93</f>
        <v>0</v>
      </c>
      <c r="E93" s="11">
        <f>'2. Tulud-kulud projektiga'!E92-'3. Tulud-kulud projektita'!E93</f>
        <v>0</v>
      </c>
      <c r="F93" s="11">
        <f>'2. Tulud-kulud projektiga'!F92-'3. Tulud-kulud projektita'!F93</f>
        <v>0</v>
      </c>
      <c r="G93" s="11">
        <f>'2. Tulud-kulud projektiga'!G92-'3. Tulud-kulud projektita'!G93</f>
        <v>0</v>
      </c>
      <c r="H93" s="11">
        <f>'2. Tulud-kulud projektiga'!H92-'3. Tulud-kulud projektita'!H93</f>
        <v>0</v>
      </c>
      <c r="I93" s="11">
        <f>'2. Tulud-kulud projektiga'!I92-'3. Tulud-kulud projektita'!I93</f>
        <v>0</v>
      </c>
      <c r="J93" s="11">
        <f>'2. Tulud-kulud projektiga'!J92-'3. Tulud-kulud projektita'!J93</f>
        <v>0</v>
      </c>
      <c r="K93" s="11">
        <f>'2. Tulud-kulud projektiga'!K92-'3. Tulud-kulud projektita'!K93</f>
        <v>0</v>
      </c>
      <c r="L93" s="11">
        <f>'2. Tulud-kulud projektiga'!L92-'3. Tulud-kulud projektita'!L93</f>
        <v>0</v>
      </c>
      <c r="M93" s="11">
        <f>'2. Tulud-kulud projektiga'!M92-'3. Tulud-kulud projektita'!M93</f>
        <v>0</v>
      </c>
      <c r="N93" s="11">
        <f>'2. Tulud-kulud projektiga'!N92-'3. Tulud-kulud projektita'!N93</f>
        <v>0</v>
      </c>
      <c r="O93" s="11">
        <f>'2. Tulud-kulud projektiga'!O92-'3. Tulud-kulud projektita'!O93</f>
        <v>0</v>
      </c>
      <c r="P93" s="11">
        <f>'2. Tulud-kulud projektiga'!P92-'3. Tulud-kulud projektita'!P93</f>
        <v>0</v>
      </c>
      <c r="Q93" s="11">
        <f>'2. Tulud-kulud projektiga'!Q92-'3. Tulud-kulud projektita'!Q93</f>
        <v>0</v>
      </c>
      <c r="R93" s="11">
        <f>'2. Tulud-kulud projektiga'!R92-'3. Tulud-kulud projektita'!R93</f>
        <v>0</v>
      </c>
      <c r="S93" s="11">
        <f>'2. Tulud-kulud projektiga'!S92-'3. Tulud-kulud projektita'!S93</f>
        <v>0</v>
      </c>
      <c r="T93" s="11">
        <f>'2. Tulud-kulud projektiga'!T92-'3. Tulud-kulud projektita'!T93</f>
        <v>0</v>
      </c>
      <c r="U93" s="11">
        <f>'2. Tulud-kulud projektiga'!U92-'3. Tulud-kulud projektita'!U93</f>
        <v>0</v>
      </c>
      <c r="V93" s="11">
        <f>'2. Tulud-kulud projektiga'!V92-'3. Tulud-kulud projektita'!V93</f>
        <v>0</v>
      </c>
      <c r="W93" s="11">
        <f>'2. Tulud-kulud projektiga'!W92-'3. Tulud-kulud projektita'!W93</f>
        <v>0</v>
      </c>
      <c r="X93" s="11">
        <f>'2. Tulud-kulud projektiga'!X92-'3. Tulud-kulud projektita'!X93</f>
        <v>0</v>
      </c>
      <c r="Y93" s="11">
        <f>'2. Tulud-kulud projektiga'!Y92-'3. Tulud-kulud projektita'!Y93</f>
        <v>0</v>
      </c>
      <c r="Z93" s="11">
        <f>'2. Tulud-kulud projektiga'!Z92-'3. Tulud-kulud projektita'!Z93</f>
        <v>0</v>
      </c>
      <c r="AA93" s="11">
        <f>'2. Tulud-kulud projektiga'!AA92-'3. Tulud-kulud projektita'!AA93</f>
        <v>0</v>
      </c>
      <c r="AB93" s="11">
        <f>'2. Tulud-kulud projektiga'!AB92-'3. Tulud-kulud projektita'!AB93</f>
        <v>0</v>
      </c>
      <c r="AC93" s="24"/>
      <c r="AD93" s="24"/>
      <c r="AE93" s="25"/>
    </row>
    <row r="94" spans="1:31" hidden="1" outlineLevel="1" x14ac:dyDescent="0.25">
      <c r="A94" s="530"/>
      <c r="B94" s="98" t="str">
        <f>'2. Tulud-kulud projektiga'!B93</f>
        <v>Kulu 6</v>
      </c>
      <c r="C94" s="99" t="s">
        <v>3</v>
      </c>
      <c r="D94" s="11">
        <f>'2. Tulud-kulud projektiga'!D93-'3. Tulud-kulud projektita'!D94</f>
        <v>0</v>
      </c>
      <c r="E94" s="11">
        <f>'2. Tulud-kulud projektiga'!E93-'3. Tulud-kulud projektita'!E94</f>
        <v>0</v>
      </c>
      <c r="F94" s="11">
        <f>'2. Tulud-kulud projektiga'!F93-'3. Tulud-kulud projektita'!F94</f>
        <v>0</v>
      </c>
      <c r="G94" s="11">
        <f>'2. Tulud-kulud projektiga'!G93-'3. Tulud-kulud projektita'!G94</f>
        <v>0</v>
      </c>
      <c r="H94" s="11">
        <f>'2. Tulud-kulud projektiga'!H93-'3. Tulud-kulud projektita'!H94</f>
        <v>0</v>
      </c>
      <c r="I94" s="11">
        <f>'2. Tulud-kulud projektiga'!I93-'3. Tulud-kulud projektita'!I94</f>
        <v>0</v>
      </c>
      <c r="J94" s="11">
        <f>'2. Tulud-kulud projektiga'!J93-'3. Tulud-kulud projektita'!J94</f>
        <v>0</v>
      </c>
      <c r="K94" s="11">
        <f>'2. Tulud-kulud projektiga'!K93-'3. Tulud-kulud projektita'!K94</f>
        <v>0</v>
      </c>
      <c r="L94" s="11">
        <f>'2. Tulud-kulud projektiga'!L93-'3. Tulud-kulud projektita'!L94</f>
        <v>0</v>
      </c>
      <c r="M94" s="11">
        <f>'2. Tulud-kulud projektiga'!M93-'3. Tulud-kulud projektita'!M94</f>
        <v>0</v>
      </c>
      <c r="N94" s="11">
        <f>'2. Tulud-kulud projektiga'!N93-'3. Tulud-kulud projektita'!N94</f>
        <v>0</v>
      </c>
      <c r="O94" s="11">
        <f>'2. Tulud-kulud projektiga'!O93-'3. Tulud-kulud projektita'!O94</f>
        <v>0</v>
      </c>
      <c r="P94" s="11">
        <f>'2. Tulud-kulud projektiga'!P93-'3. Tulud-kulud projektita'!P94</f>
        <v>0</v>
      </c>
      <c r="Q94" s="11">
        <f>'2. Tulud-kulud projektiga'!Q93-'3. Tulud-kulud projektita'!Q94</f>
        <v>0</v>
      </c>
      <c r="R94" s="11">
        <f>'2. Tulud-kulud projektiga'!R93-'3. Tulud-kulud projektita'!R94</f>
        <v>0</v>
      </c>
      <c r="S94" s="11">
        <f>'2. Tulud-kulud projektiga'!S93-'3. Tulud-kulud projektita'!S94</f>
        <v>0</v>
      </c>
      <c r="T94" s="11">
        <f>'2. Tulud-kulud projektiga'!T93-'3. Tulud-kulud projektita'!T94</f>
        <v>0</v>
      </c>
      <c r="U94" s="11">
        <f>'2. Tulud-kulud projektiga'!U93-'3. Tulud-kulud projektita'!U94</f>
        <v>0</v>
      </c>
      <c r="V94" s="11">
        <f>'2. Tulud-kulud projektiga'!V93-'3. Tulud-kulud projektita'!V94</f>
        <v>0</v>
      </c>
      <c r="W94" s="11">
        <f>'2. Tulud-kulud projektiga'!W93-'3. Tulud-kulud projektita'!W94</f>
        <v>0</v>
      </c>
      <c r="X94" s="11">
        <f>'2. Tulud-kulud projektiga'!X93-'3. Tulud-kulud projektita'!X94</f>
        <v>0</v>
      </c>
      <c r="Y94" s="11">
        <f>'2. Tulud-kulud projektiga'!Y93-'3. Tulud-kulud projektita'!Y94</f>
        <v>0</v>
      </c>
      <c r="Z94" s="11">
        <f>'2. Tulud-kulud projektiga'!Z93-'3. Tulud-kulud projektita'!Z94</f>
        <v>0</v>
      </c>
      <c r="AA94" s="11">
        <f>'2. Tulud-kulud projektiga'!AA93-'3. Tulud-kulud projektita'!AA94</f>
        <v>0</v>
      </c>
      <c r="AB94" s="11">
        <f>'2. Tulud-kulud projektiga'!AB93-'3. Tulud-kulud projektita'!AB94</f>
        <v>0</v>
      </c>
      <c r="AC94" s="24"/>
      <c r="AD94" s="24"/>
      <c r="AE94" s="25"/>
    </row>
    <row r="95" spans="1:31" hidden="1" outlineLevel="1" x14ac:dyDescent="0.25">
      <c r="A95" s="530"/>
      <c r="B95" s="98" t="str">
        <f>'2. Tulud-kulud projektiga'!B94</f>
        <v>Kulu 7</v>
      </c>
      <c r="C95" s="99" t="s">
        <v>3</v>
      </c>
      <c r="D95" s="11">
        <f>'2. Tulud-kulud projektiga'!D94-'3. Tulud-kulud projektita'!D95</f>
        <v>0</v>
      </c>
      <c r="E95" s="11">
        <f>'2. Tulud-kulud projektiga'!E94-'3. Tulud-kulud projektita'!E95</f>
        <v>0</v>
      </c>
      <c r="F95" s="11">
        <f>'2. Tulud-kulud projektiga'!F94-'3. Tulud-kulud projektita'!F95</f>
        <v>0</v>
      </c>
      <c r="G95" s="11">
        <f>'2. Tulud-kulud projektiga'!G94-'3. Tulud-kulud projektita'!G95</f>
        <v>0</v>
      </c>
      <c r="H95" s="11">
        <f>'2. Tulud-kulud projektiga'!H94-'3. Tulud-kulud projektita'!H95</f>
        <v>0</v>
      </c>
      <c r="I95" s="11">
        <f>'2. Tulud-kulud projektiga'!I94-'3. Tulud-kulud projektita'!I95</f>
        <v>0</v>
      </c>
      <c r="J95" s="11">
        <f>'2. Tulud-kulud projektiga'!J94-'3. Tulud-kulud projektita'!J95</f>
        <v>0</v>
      </c>
      <c r="K95" s="11">
        <f>'2. Tulud-kulud projektiga'!K94-'3. Tulud-kulud projektita'!K95</f>
        <v>0</v>
      </c>
      <c r="L95" s="11">
        <f>'2. Tulud-kulud projektiga'!L94-'3. Tulud-kulud projektita'!L95</f>
        <v>0</v>
      </c>
      <c r="M95" s="11">
        <f>'2. Tulud-kulud projektiga'!M94-'3. Tulud-kulud projektita'!M95</f>
        <v>0</v>
      </c>
      <c r="N95" s="11">
        <f>'2. Tulud-kulud projektiga'!N94-'3. Tulud-kulud projektita'!N95</f>
        <v>0</v>
      </c>
      <c r="O95" s="11">
        <f>'2. Tulud-kulud projektiga'!O94-'3. Tulud-kulud projektita'!O95</f>
        <v>0</v>
      </c>
      <c r="P95" s="11">
        <f>'2. Tulud-kulud projektiga'!P94-'3. Tulud-kulud projektita'!P95</f>
        <v>0</v>
      </c>
      <c r="Q95" s="11">
        <f>'2. Tulud-kulud projektiga'!Q94-'3. Tulud-kulud projektita'!Q95</f>
        <v>0</v>
      </c>
      <c r="R95" s="11">
        <f>'2. Tulud-kulud projektiga'!R94-'3. Tulud-kulud projektita'!R95</f>
        <v>0</v>
      </c>
      <c r="S95" s="11">
        <f>'2. Tulud-kulud projektiga'!S94-'3. Tulud-kulud projektita'!S95</f>
        <v>0</v>
      </c>
      <c r="T95" s="11">
        <f>'2. Tulud-kulud projektiga'!T94-'3. Tulud-kulud projektita'!T95</f>
        <v>0</v>
      </c>
      <c r="U95" s="11">
        <f>'2. Tulud-kulud projektiga'!U94-'3. Tulud-kulud projektita'!U95</f>
        <v>0</v>
      </c>
      <c r="V95" s="11">
        <f>'2. Tulud-kulud projektiga'!V94-'3. Tulud-kulud projektita'!V95</f>
        <v>0</v>
      </c>
      <c r="W95" s="11">
        <f>'2. Tulud-kulud projektiga'!W94-'3. Tulud-kulud projektita'!W95</f>
        <v>0</v>
      </c>
      <c r="X95" s="11">
        <f>'2. Tulud-kulud projektiga'!X94-'3. Tulud-kulud projektita'!X95</f>
        <v>0</v>
      </c>
      <c r="Y95" s="11">
        <f>'2. Tulud-kulud projektiga'!Y94-'3. Tulud-kulud projektita'!Y95</f>
        <v>0</v>
      </c>
      <c r="Z95" s="11">
        <f>'2. Tulud-kulud projektiga'!Z94-'3. Tulud-kulud projektita'!Z95</f>
        <v>0</v>
      </c>
      <c r="AA95" s="11">
        <f>'2. Tulud-kulud projektiga'!AA94-'3. Tulud-kulud projektita'!AA95</f>
        <v>0</v>
      </c>
      <c r="AB95" s="11">
        <f>'2. Tulud-kulud projektiga'!AB94-'3. Tulud-kulud projektita'!AB95</f>
        <v>0</v>
      </c>
      <c r="AC95" s="24"/>
      <c r="AD95" s="24"/>
      <c r="AE95" s="25"/>
    </row>
    <row r="96" spans="1:31" hidden="1" outlineLevel="1" x14ac:dyDescent="0.25">
      <c r="A96" s="530"/>
      <c r="B96" s="98" t="str">
        <f>'2. Tulud-kulud projektiga'!B95</f>
        <v>Kulu 8</v>
      </c>
      <c r="C96" s="99" t="s">
        <v>3</v>
      </c>
      <c r="D96" s="11">
        <f>'2. Tulud-kulud projektiga'!D95-'3. Tulud-kulud projektita'!D96</f>
        <v>0</v>
      </c>
      <c r="E96" s="11">
        <f>'2. Tulud-kulud projektiga'!E95-'3. Tulud-kulud projektita'!E96</f>
        <v>0</v>
      </c>
      <c r="F96" s="11">
        <f>'2. Tulud-kulud projektiga'!F95-'3. Tulud-kulud projektita'!F96</f>
        <v>0</v>
      </c>
      <c r="G96" s="11">
        <f>'2. Tulud-kulud projektiga'!G95-'3. Tulud-kulud projektita'!G96</f>
        <v>0</v>
      </c>
      <c r="H96" s="11">
        <f>'2. Tulud-kulud projektiga'!H95-'3. Tulud-kulud projektita'!H96</f>
        <v>0</v>
      </c>
      <c r="I96" s="11">
        <f>'2. Tulud-kulud projektiga'!I95-'3. Tulud-kulud projektita'!I96</f>
        <v>0</v>
      </c>
      <c r="J96" s="11">
        <f>'2. Tulud-kulud projektiga'!J95-'3. Tulud-kulud projektita'!J96</f>
        <v>0</v>
      </c>
      <c r="K96" s="11">
        <f>'2. Tulud-kulud projektiga'!K95-'3. Tulud-kulud projektita'!K96</f>
        <v>0</v>
      </c>
      <c r="L96" s="11">
        <f>'2. Tulud-kulud projektiga'!L95-'3. Tulud-kulud projektita'!L96</f>
        <v>0</v>
      </c>
      <c r="M96" s="11">
        <f>'2. Tulud-kulud projektiga'!M95-'3. Tulud-kulud projektita'!M96</f>
        <v>0</v>
      </c>
      <c r="N96" s="11">
        <f>'2. Tulud-kulud projektiga'!N95-'3. Tulud-kulud projektita'!N96</f>
        <v>0</v>
      </c>
      <c r="O96" s="11">
        <f>'2. Tulud-kulud projektiga'!O95-'3. Tulud-kulud projektita'!O96</f>
        <v>0</v>
      </c>
      <c r="P96" s="11">
        <f>'2. Tulud-kulud projektiga'!P95-'3. Tulud-kulud projektita'!P96</f>
        <v>0</v>
      </c>
      <c r="Q96" s="11">
        <f>'2. Tulud-kulud projektiga'!Q95-'3. Tulud-kulud projektita'!Q96</f>
        <v>0</v>
      </c>
      <c r="R96" s="11">
        <f>'2. Tulud-kulud projektiga'!R95-'3. Tulud-kulud projektita'!R96</f>
        <v>0</v>
      </c>
      <c r="S96" s="11">
        <f>'2. Tulud-kulud projektiga'!S95-'3. Tulud-kulud projektita'!S96</f>
        <v>0</v>
      </c>
      <c r="T96" s="11">
        <f>'2. Tulud-kulud projektiga'!T95-'3. Tulud-kulud projektita'!T96</f>
        <v>0</v>
      </c>
      <c r="U96" s="11">
        <f>'2. Tulud-kulud projektiga'!U95-'3. Tulud-kulud projektita'!U96</f>
        <v>0</v>
      </c>
      <c r="V96" s="11">
        <f>'2. Tulud-kulud projektiga'!V95-'3. Tulud-kulud projektita'!V96</f>
        <v>0</v>
      </c>
      <c r="W96" s="11">
        <f>'2. Tulud-kulud projektiga'!W95-'3. Tulud-kulud projektita'!W96</f>
        <v>0</v>
      </c>
      <c r="X96" s="11">
        <f>'2. Tulud-kulud projektiga'!X95-'3. Tulud-kulud projektita'!X96</f>
        <v>0</v>
      </c>
      <c r="Y96" s="11">
        <f>'2. Tulud-kulud projektiga'!Y95-'3. Tulud-kulud projektita'!Y96</f>
        <v>0</v>
      </c>
      <c r="Z96" s="11">
        <f>'2. Tulud-kulud projektiga'!Z95-'3. Tulud-kulud projektita'!Z96</f>
        <v>0</v>
      </c>
      <c r="AA96" s="11">
        <f>'2. Tulud-kulud projektiga'!AA95-'3. Tulud-kulud projektita'!AA96</f>
        <v>0</v>
      </c>
      <c r="AB96" s="11">
        <f>'2. Tulud-kulud projektiga'!AB95-'3. Tulud-kulud projektita'!AB96</f>
        <v>0</v>
      </c>
      <c r="AC96" s="24"/>
      <c r="AD96" s="24"/>
      <c r="AE96" s="25"/>
    </row>
    <row r="97" spans="1:31" hidden="1" outlineLevel="1" x14ac:dyDescent="0.25">
      <c r="A97" s="530"/>
      <c r="B97" s="98" t="str">
        <f>'2. Tulud-kulud projektiga'!B96</f>
        <v>Kulu 9</v>
      </c>
      <c r="C97" s="99" t="s">
        <v>3</v>
      </c>
      <c r="D97" s="11">
        <f>'2. Tulud-kulud projektiga'!D96-'3. Tulud-kulud projektita'!D97</f>
        <v>0</v>
      </c>
      <c r="E97" s="11">
        <f>'2. Tulud-kulud projektiga'!E96-'3. Tulud-kulud projektita'!E97</f>
        <v>0</v>
      </c>
      <c r="F97" s="11">
        <f>'2. Tulud-kulud projektiga'!F96-'3. Tulud-kulud projektita'!F97</f>
        <v>0</v>
      </c>
      <c r="G97" s="11">
        <f>'2. Tulud-kulud projektiga'!G96-'3. Tulud-kulud projektita'!G97</f>
        <v>0</v>
      </c>
      <c r="H97" s="11">
        <f>'2. Tulud-kulud projektiga'!H96-'3. Tulud-kulud projektita'!H97</f>
        <v>0</v>
      </c>
      <c r="I97" s="11">
        <f>'2. Tulud-kulud projektiga'!I96-'3. Tulud-kulud projektita'!I97</f>
        <v>0</v>
      </c>
      <c r="J97" s="11">
        <f>'2. Tulud-kulud projektiga'!J96-'3. Tulud-kulud projektita'!J97</f>
        <v>0</v>
      </c>
      <c r="K97" s="11">
        <f>'2. Tulud-kulud projektiga'!K96-'3. Tulud-kulud projektita'!K97</f>
        <v>0</v>
      </c>
      <c r="L97" s="11">
        <f>'2. Tulud-kulud projektiga'!L96-'3. Tulud-kulud projektita'!L97</f>
        <v>0</v>
      </c>
      <c r="M97" s="11">
        <f>'2. Tulud-kulud projektiga'!M96-'3. Tulud-kulud projektita'!M97</f>
        <v>0</v>
      </c>
      <c r="N97" s="11">
        <f>'2. Tulud-kulud projektiga'!N96-'3. Tulud-kulud projektita'!N97</f>
        <v>0</v>
      </c>
      <c r="O97" s="11">
        <f>'2. Tulud-kulud projektiga'!O96-'3. Tulud-kulud projektita'!O97</f>
        <v>0</v>
      </c>
      <c r="P97" s="11">
        <f>'2. Tulud-kulud projektiga'!P96-'3. Tulud-kulud projektita'!P97</f>
        <v>0</v>
      </c>
      <c r="Q97" s="11">
        <f>'2. Tulud-kulud projektiga'!Q96-'3. Tulud-kulud projektita'!Q97</f>
        <v>0</v>
      </c>
      <c r="R97" s="11">
        <f>'2. Tulud-kulud projektiga'!R96-'3. Tulud-kulud projektita'!R97</f>
        <v>0</v>
      </c>
      <c r="S97" s="11">
        <f>'2. Tulud-kulud projektiga'!S96-'3. Tulud-kulud projektita'!S97</f>
        <v>0</v>
      </c>
      <c r="T97" s="11">
        <f>'2. Tulud-kulud projektiga'!T96-'3. Tulud-kulud projektita'!T97</f>
        <v>0</v>
      </c>
      <c r="U97" s="11">
        <f>'2. Tulud-kulud projektiga'!U96-'3. Tulud-kulud projektita'!U97</f>
        <v>0</v>
      </c>
      <c r="V97" s="11">
        <f>'2. Tulud-kulud projektiga'!V96-'3. Tulud-kulud projektita'!V97</f>
        <v>0</v>
      </c>
      <c r="W97" s="11">
        <f>'2. Tulud-kulud projektiga'!W96-'3. Tulud-kulud projektita'!W97</f>
        <v>0</v>
      </c>
      <c r="X97" s="11">
        <f>'2. Tulud-kulud projektiga'!X96-'3. Tulud-kulud projektita'!X97</f>
        <v>0</v>
      </c>
      <c r="Y97" s="11">
        <f>'2. Tulud-kulud projektiga'!Y96-'3. Tulud-kulud projektita'!Y97</f>
        <v>0</v>
      </c>
      <c r="Z97" s="11">
        <f>'2. Tulud-kulud projektiga'!Z96-'3. Tulud-kulud projektita'!Z97</f>
        <v>0</v>
      </c>
      <c r="AA97" s="11">
        <f>'2. Tulud-kulud projektiga'!AA96-'3. Tulud-kulud projektita'!AA97</f>
        <v>0</v>
      </c>
      <c r="AB97" s="11">
        <f>'2. Tulud-kulud projektiga'!AB96-'3. Tulud-kulud projektita'!AB97</f>
        <v>0</v>
      </c>
      <c r="AC97" s="24"/>
      <c r="AD97" s="24"/>
      <c r="AE97" s="25"/>
    </row>
    <row r="98" spans="1:31" hidden="1" outlineLevel="1" x14ac:dyDescent="0.25">
      <c r="A98" s="531"/>
      <c r="B98" s="98" t="str">
        <f>'2. Tulud-kulud projektiga'!B97</f>
        <v>Kulu 10</v>
      </c>
      <c r="C98" s="99" t="s">
        <v>3</v>
      </c>
      <c r="D98" s="11">
        <f>'2. Tulud-kulud projektiga'!D97-'3. Tulud-kulud projektita'!D98</f>
        <v>0</v>
      </c>
      <c r="E98" s="11">
        <f>'2. Tulud-kulud projektiga'!E97-'3. Tulud-kulud projektita'!E98</f>
        <v>0</v>
      </c>
      <c r="F98" s="11">
        <f>'2. Tulud-kulud projektiga'!F97-'3. Tulud-kulud projektita'!F98</f>
        <v>0</v>
      </c>
      <c r="G98" s="11">
        <f>'2. Tulud-kulud projektiga'!G97-'3. Tulud-kulud projektita'!G98</f>
        <v>0</v>
      </c>
      <c r="H98" s="11">
        <f>'2. Tulud-kulud projektiga'!H97-'3. Tulud-kulud projektita'!H98</f>
        <v>0</v>
      </c>
      <c r="I98" s="11">
        <f>'2. Tulud-kulud projektiga'!I97-'3. Tulud-kulud projektita'!I98</f>
        <v>0</v>
      </c>
      <c r="J98" s="11">
        <f>'2. Tulud-kulud projektiga'!J97-'3. Tulud-kulud projektita'!J98</f>
        <v>0</v>
      </c>
      <c r="K98" s="11">
        <f>'2. Tulud-kulud projektiga'!K97-'3. Tulud-kulud projektita'!K98</f>
        <v>0</v>
      </c>
      <c r="L98" s="11">
        <f>'2. Tulud-kulud projektiga'!L97-'3. Tulud-kulud projektita'!L98</f>
        <v>0</v>
      </c>
      <c r="M98" s="11">
        <f>'2. Tulud-kulud projektiga'!M97-'3. Tulud-kulud projektita'!M98</f>
        <v>0</v>
      </c>
      <c r="N98" s="11">
        <f>'2. Tulud-kulud projektiga'!N97-'3. Tulud-kulud projektita'!N98</f>
        <v>0</v>
      </c>
      <c r="O98" s="11">
        <f>'2. Tulud-kulud projektiga'!O97-'3. Tulud-kulud projektita'!O98</f>
        <v>0</v>
      </c>
      <c r="P98" s="11">
        <f>'2. Tulud-kulud projektiga'!P97-'3. Tulud-kulud projektita'!P98</f>
        <v>0</v>
      </c>
      <c r="Q98" s="11">
        <f>'2. Tulud-kulud projektiga'!Q97-'3. Tulud-kulud projektita'!Q98</f>
        <v>0</v>
      </c>
      <c r="R98" s="11">
        <f>'2. Tulud-kulud projektiga'!R97-'3. Tulud-kulud projektita'!R98</f>
        <v>0</v>
      </c>
      <c r="S98" s="11">
        <f>'2. Tulud-kulud projektiga'!S97-'3. Tulud-kulud projektita'!S98</f>
        <v>0</v>
      </c>
      <c r="T98" s="11">
        <f>'2. Tulud-kulud projektiga'!T97-'3. Tulud-kulud projektita'!T98</f>
        <v>0</v>
      </c>
      <c r="U98" s="11">
        <f>'2. Tulud-kulud projektiga'!U97-'3. Tulud-kulud projektita'!U98</f>
        <v>0</v>
      </c>
      <c r="V98" s="11">
        <f>'2. Tulud-kulud projektiga'!V97-'3. Tulud-kulud projektita'!V98</f>
        <v>0</v>
      </c>
      <c r="W98" s="11">
        <f>'2. Tulud-kulud projektiga'!W97-'3. Tulud-kulud projektita'!W98</f>
        <v>0</v>
      </c>
      <c r="X98" s="11">
        <f>'2. Tulud-kulud projektiga'!X97-'3. Tulud-kulud projektita'!X98</f>
        <v>0</v>
      </c>
      <c r="Y98" s="11">
        <f>'2. Tulud-kulud projektiga'!Y97-'3. Tulud-kulud projektita'!Y98</f>
        <v>0</v>
      </c>
      <c r="Z98" s="11">
        <f>'2. Tulud-kulud projektiga'!Z97-'3. Tulud-kulud projektita'!Z98</f>
        <v>0</v>
      </c>
      <c r="AA98" s="11">
        <f>'2. Tulud-kulud projektiga'!AA97-'3. Tulud-kulud projektita'!AA98</f>
        <v>0</v>
      </c>
      <c r="AB98" s="11">
        <f>'2. Tulud-kulud projektiga'!AB97-'3. Tulud-kulud projektita'!AB98</f>
        <v>0</v>
      </c>
      <c r="AC98" s="24"/>
      <c r="AD98" s="24"/>
      <c r="AE98" s="25"/>
    </row>
    <row r="99" spans="1:31" s="2" customFormat="1" collapsed="1" x14ac:dyDescent="0.25">
      <c r="A99" s="518" t="s">
        <v>172</v>
      </c>
      <c r="B99" s="519"/>
      <c r="C99" s="97"/>
      <c r="D99" s="105">
        <f>'2. Tulud-kulud projektiga'!D98-'3. Tulud-kulud projektita'!D99</f>
        <v>0</v>
      </c>
      <c r="E99" s="105">
        <f>'2. Tulud-kulud projektiga'!E98-'3. Tulud-kulud projektita'!E99</f>
        <v>0</v>
      </c>
      <c r="F99" s="105">
        <f>'2. Tulud-kulud projektiga'!F98-'3. Tulud-kulud projektita'!F99</f>
        <v>0</v>
      </c>
      <c r="G99" s="105">
        <f>'2. Tulud-kulud projektiga'!G98-'3. Tulud-kulud projektita'!G99</f>
        <v>0</v>
      </c>
      <c r="H99" s="105">
        <f>'2. Tulud-kulud projektiga'!H98-'3. Tulud-kulud projektita'!H99</f>
        <v>0</v>
      </c>
      <c r="I99" s="105">
        <f>'2. Tulud-kulud projektiga'!I98-'3. Tulud-kulud projektita'!I99</f>
        <v>0</v>
      </c>
      <c r="J99" s="105">
        <f>'2. Tulud-kulud projektiga'!J98-'3. Tulud-kulud projektita'!J99</f>
        <v>0</v>
      </c>
      <c r="K99" s="105">
        <f>'2. Tulud-kulud projektiga'!K98-'3. Tulud-kulud projektita'!K99</f>
        <v>0</v>
      </c>
      <c r="L99" s="105">
        <f>'2. Tulud-kulud projektiga'!L98-'3. Tulud-kulud projektita'!L99</f>
        <v>0</v>
      </c>
      <c r="M99" s="105">
        <f>'2. Tulud-kulud projektiga'!M98-'3. Tulud-kulud projektita'!M99</f>
        <v>0</v>
      </c>
      <c r="N99" s="105">
        <f>'2. Tulud-kulud projektiga'!N98-'3. Tulud-kulud projektita'!N99</f>
        <v>0</v>
      </c>
      <c r="O99" s="105">
        <f>'2. Tulud-kulud projektiga'!O98-'3. Tulud-kulud projektita'!O99</f>
        <v>0</v>
      </c>
      <c r="P99" s="105">
        <f>'2. Tulud-kulud projektiga'!P98-'3. Tulud-kulud projektita'!P99</f>
        <v>0</v>
      </c>
      <c r="Q99" s="105">
        <f>'2. Tulud-kulud projektiga'!Q98-'3. Tulud-kulud projektita'!Q99</f>
        <v>0</v>
      </c>
      <c r="R99" s="105">
        <f>'2. Tulud-kulud projektiga'!R98-'3. Tulud-kulud projektita'!R99</f>
        <v>0</v>
      </c>
      <c r="S99" s="105">
        <f>'2. Tulud-kulud projektiga'!S98-'3. Tulud-kulud projektita'!S99</f>
        <v>0</v>
      </c>
      <c r="T99" s="105">
        <f>'2. Tulud-kulud projektiga'!T98-'3. Tulud-kulud projektita'!T99</f>
        <v>0</v>
      </c>
      <c r="U99" s="105">
        <f>'2. Tulud-kulud projektiga'!U98-'3. Tulud-kulud projektita'!U99</f>
        <v>0</v>
      </c>
      <c r="V99" s="105">
        <f>'2. Tulud-kulud projektiga'!V98-'3. Tulud-kulud projektita'!V99</f>
        <v>0</v>
      </c>
      <c r="W99" s="105">
        <f>'2. Tulud-kulud projektiga'!W98-'3. Tulud-kulud projektita'!W99</f>
        <v>0</v>
      </c>
      <c r="X99" s="105">
        <f>'2. Tulud-kulud projektiga'!X98-'3. Tulud-kulud projektita'!X99</f>
        <v>0</v>
      </c>
      <c r="Y99" s="105">
        <f>'2. Tulud-kulud projektiga'!Y98-'3. Tulud-kulud projektita'!Y99</f>
        <v>0</v>
      </c>
      <c r="Z99" s="105">
        <f>'2. Tulud-kulud projektiga'!Z98-'3. Tulud-kulud projektita'!Z99</f>
        <v>0</v>
      </c>
      <c r="AA99" s="105">
        <f>'2. Tulud-kulud projektiga'!AA98-'3. Tulud-kulud projektita'!AA99</f>
        <v>0</v>
      </c>
      <c r="AB99" s="105">
        <f>'2. Tulud-kulud projektiga'!AB98-'3. Tulud-kulud projektita'!AB99</f>
        <v>0</v>
      </c>
      <c r="AC99" s="31"/>
      <c r="AD99" s="31"/>
      <c r="AE99" s="32"/>
    </row>
    <row r="100" spans="1:31" ht="4.5" customHeight="1" x14ac:dyDescent="0.25">
      <c r="A100" s="4"/>
      <c r="B100" s="39"/>
      <c r="C100" s="9"/>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4"/>
      <c r="AD100" s="24"/>
      <c r="AE100" s="25"/>
    </row>
    <row r="101" spans="1:31" ht="16.5" customHeight="1" x14ac:dyDescent="0.25">
      <c r="A101" s="529" t="str">
        <f>'1.1. Uue projekti kulud'!A29</f>
        <v>Tegevusvaldkond 2</v>
      </c>
      <c r="B101" s="98" t="str">
        <f>'2. Tulud-kulud projektiga'!B100</f>
        <v>Kulu 1</v>
      </c>
      <c r="C101" s="99" t="s">
        <v>3</v>
      </c>
      <c r="D101" s="11">
        <f>'2. Tulud-kulud projektiga'!D100-'3. Tulud-kulud projektita'!D101</f>
        <v>0</v>
      </c>
      <c r="E101" s="11">
        <f>'2. Tulud-kulud projektiga'!E100-'3. Tulud-kulud projektita'!E101</f>
        <v>0</v>
      </c>
      <c r="F101" s="11">
        <f>'2. Tulud-kulud projektiga'!F100-'3. Tulud-kulud projektita'!F101</f>
        <v>0</v>
      </c>
      <c r="G101" s="11">
        <f>'2. Tulud-kulud projektiga'!G100-'3. Tulud-kulud projektita'!G101</f>
        <v>0</v>
      </c>
      <c r="H101" s="11">
        <f>'2. Tulud-kulud projektiga'!H100-'3. Tulud-kulud projektita'!H101</f>
        <v>0</v>
      </c>
      <c r="I101" s="11">
        <f>'2. Tulud-kulud projektiga'!I100-'3. Tulud-kulud projektita'!I101</f>
        <v>0</v>
      </c>
      <c r="J101" s="11">
        <f>'2. Tulud-kulud projektiga'!J100-'3. Tulud-kulud projektita'!J101</f>
        <v>0</v>
      </c>
      <c r="K101" s="11">
        <f>'2. Tulud-kulud projektiga'!K100-'3. Tulud-kulud projektita'!K101</f>
        <v>0</v>
      </c>
      <c r="L101" s="11">
        <f>'2. Tulud-kulud projektiga'!L100-'3. Tulud-kulud projektita'!L101</f>
        <v>0</v>
      </c>
      <c r="M101" s="11">
        <f>'2. Tulud-kulud projektiga'!M100-'3. Tulud-kulud projektita'!M101</f>
        <v>0</v>
      </c>
      <c r="N101" s="11">
        <f>'2. Tulud-kulud projektiga'!N100-'3. Tulud-kulud projektita'!N101</f>
        <v>0</v>
      </c>
      <c r="O101" s="11">
        <f>'2. Tulud-kulud projektiga'!O100-'3. Tulud-kulud projektita'!O101</f>
        <v>0</v>
      </c>
      <c r="P101" s="11">
        <f>'2. Tulud-kulud projektiga'!P100-'3. Tulud-kulud projektita'!P101</f>
        <v>0</v>
      </c>
      <c r="Q101" s="11">
        <f>'2. Tulud-kulud projektiga'!Q100-'3. Tulud-kulud projektita'!Q101</f>
        <v>0</v>
      </c>
      <c r="R101" s="11">
        <f>'2. Tulud-kulud projektiga'!R100-'3. Tulud-kulud projektita'!R101</f>
        <v>0</v>
      </c>
      <c r="S101" s="11">
        <f>'2. Tulud-kulud projektiga'!S100-'3. Tulud-kulud projektita'!S101</f>
        <v>0</v>
      </c>
      <c r="T101" s="11">
        <f>'2. Tulud-kulud projektiga'!T100-'3. Tulud-kulud projektita'!T101</f>
        <v>0</v>
      </c>
      <c r="U101" s="11">
        <f>'2. Tulud-kulud projektiga'!U100-'3. Tulud-kulud projektita'!U101</f>
        <v>0</v>
      </c>
      <c r="V101" s="11">
        <f>'2. Tulud-kulud projektiga'!V100-'3. Tulud-kulud projektita'!V101</f>
        <v>0</v>
      </c>
      <c r="W101" s="11">
        <f>'2. Tulud-kulud projektiga'!W100-'3. Tulud-kulud projektita'!W101</f>
        <v>0</v>
      </c>
      <c r="X101" s="11">
        <f>'2. Tulud-kulud projektiga'!X100-'3. Tulud-kulud projektita'!X101</f>
        <v>0</v>
      </c>
      <c r="Y101" s="11">
        <f>'2. Tulud-kulud projektiga'!Y100-'3. Tulud-kulud projektita'!Y101</f>
        <v>0</v>
      </c>
      <c r="Z101" s="11">
        <f>'2. Tulud-kulud projektiga'!Z100-'3. Tulud-kulud projektita'!Z101</f>
        <v>0</v>
      </c>
      <c r="AA101" s="11">
        <f>'2. Tulud-kulud projektiga'!AA100-'3. Tulud-kulud projektita'!AA101</f>
        <v>0</v>
      </c>
      <c r="AB101" s="11">
        <f>'2. Tulud-kulud projektiga'!AB100-'3. Tulud-kulud projektita'!AB101</f>
        <v>0</v>
      </c>
      <c r="AC101" s="24"/>
      <c r="AD101" s="24"/>
      <c r="AE101" s="25"/>
    </row>
    <row r="102" spans="1:31" ht="16.5" customHeight="1" x14ac:dyDescent="0.25">
      <c r="A102" s="530"/>
      <c r="B102" s="98" t="str">
        <f>'2. Tulud-kulud projektiga'!B101</f>
        <v>Kulu 2</v>
      </c>
      <c r="C102" s="99" t="s">
        <v>3</v>
      </c>
      <c r="D102" s="11">
        <f>'2. Tulud-kulud projektiga'!D101-'3. Tulud-kulud projektita'!D102</f>
        <v>0</v>
      </c>
      <c r="E102" s="11">
        <f>'2. Tulud-kulud projektiga'!E101-'3. Tulud-kulud projektita'!E102</f>
        <v>0</v>
      </c>
      <c r="F102" s="11">
        <f>'2. Tulud-kulud projektiga'!F101-'3. Tulud-kulud projektita'!F102</f>
        <v>0</v>
      </c>
      <c r="G102" s="11">
        <f>'2. Tulud-kulud projektiga'!G101-'3. Tulud-kulud projektita'!G102</f>
        <v>0</v>
      </c>
      <c r="H102" s="11">
        <f>'2. Tulud-kulud projektiga'!H101-'3. Tulud-kulud projektita'!H102</f>
        <v>0</v>
      </c>
      <c r="I102" s="11">
        <f>'2. Tulud-kulud projektiga'!I101-'3. Tulud-kulud projektita'!I102</f>
        <v>0</v>
      </c>
      <c r="J102" s="11">
        <f>'2. Tulud-kulud projektiga'!J101-'3. Tulud-kulud projektita'!J102</f>
        <v>0</v>
      </c>
      <c r="K102" s="11">
        <f>'2. Tulud-kulud projektiga'!K101-'3. Tulud-kulud projektita'!K102</f>
        <v>0</v>
      </c>
      <c r="L102" s="11">
        <f>'2. Tulud-kulud projektiga'!L101-'3. Tulud-kulud projektita'!L102</f>
        <v>0</v>
      </c>
      <c r="M102" s="11">
        <f>'2. Tulud-kulud projektiga'!M101-'3. Tulud-kulud projektita'!M102</f>
        <v>0</v>
      </c>
      <c r="N102" s="11">
        <f>'2. Tulud-kulud projektiga'!N101-'3. Tulud-kulud projektita'!N102</f>
        <v>0</v>
      </c>
      <c r="O102" s="11">
        <f>'2. Tulud-kulud projektiga'!O101-'3. Tulud-kulud projektita'!O102</f>
        <v>0</v>
      </c>
      <c r="P102" s="11">
        <f>'2. Tulud-kulud projektiga'!P101-'3. Tulud-kulud projektita'!P102</f>
        <v>0</v>
      </c>
      <c r="Q102" s="11">
        <f>'2. Tulud-kulud projektiga'!Q101-'3. Tulud-kulud projektita'!Q102</f>
        <v>0</v>
      </c>
      <c r="R102" s="11">
        <f>'2. Tulud-kulud projektiga'!R101-'3. Tulud-kulud projektita'!R102</f>
        <v>0</v>
      </c>
      <c r="S102" s="11">
        <f>'2. Tulud-kulud projektiga'!S101-'3. Tulud-kulud projektita'!S102</f>
        <v>0</v>
      </c>
      <c r="T102" s="11">
        <f>'2. Tulud-kulud projektiga'!T101-'3. Tulud-kulud projektita'!T102</f>
        <v>0</v>
      </c>
      <c r="U102" s="11">
        <f>'2. Tulud-kulud projektiga'!U101-'3. Tulud-kulud projektita'!U102</f>
        <v>0</v>
      </c>
      <c r="V102" s="11">
        <f>'2. Tulud-kulud projektiga'!V101-'3. Tulud-kulud projektita'!V102</f>
        <v>0</v>
      </c>
      <c r="W102" s="11">
        <f>'2. Tulud-kulud projektiga'!W101-'3. Tulud-kulud projektita'!W102</f>
        <v>0</v>
      </c>
      <c r="X102" s="11">
        <f>'2. Tulud-kulud projektiga'!X101-'3. Tulud-kulud projektita'!X102</f>
        <v>0</v>
      </c>
      <c r="Y102" s="11">
        <f>'2. Tulud-kulud projektiga'!Y101-'3. Tulud-kulud projektita'!Y102</f>
        <v>0</v>
      </c>
      <c r="Z102" s="11">
        <f>'2. Tulud-kulud projektiga'!Z101-'3. Tulud-kulud projektita'!Z102</f>
        <v>0</v>
      </c>
      <c r="AA102" s="11">
        <f>'2. Tulud-kulud projektiga'!AA101-'3. Tulud-kulud projektita'!AA102</f>
        <v>0</v>
      </c>
      <c r="AB102" s="11">
        <f>'2. Tulud-kulud projektiga'!AB101-'3. Tulud-kulud projektita'!AB102</f>
        <v>0</v>
      </c>
      <c r="AC102" s="24"/>
      <c r="AD102" s="24"/>
      <c r="AE102" s="25"/>
    </row>
    <row r="103" spans="1:31" ht="16.5" customHeight="1" x14ac:dyDescent="0.25">
      <c r="A103" s="530"/>
      <c r="B103" s="98" t="str">
        <f>'2. Tulud-kulud projektiga'!B102</f>
        <v>Kulu 3</v>
      </c>
      <c r="C103" s="99" t="s">
        <v>3</v>
      </c>
      <c r="D103" s="11">
        <f>'2. Tulud-kulud projektiga'!D102-'3. Tulud-kulud projektita'!D103</f>
        <v>0</v>
      </c>
      <c r="E103" s="11">
        <f>'2. Tulud-kulud projektiga'!E102-'3. Tulud-kulud projektita'!E103</f>
        <v>0</v>
      </c>
      <c r="F103" s="11">
        <f>'2. Tulud-kulud projektiga'!F102-'3. Tulud-kulud projektita'!F103</f>
        <v>0</v>
      </c>
      <c r="G103" s="11">
        <f>'2. Tulud-kulud projektiga'!G102-'3. Tulud-kulud projektita'!G103</f>
        <v>0</v>
      </c>
      <c r="H103" s="11">
        <f>'2. Tulud-kulud projektiga'!H102-'3. Tulud-kulud projektita'!H103</f>
        <v>0</v>
      </c>
      <c r="I103" s="11">
        <f>'2. Tulud-kulud projektiga'!I102-'3. Tulud-kulud projektita'!I103</f>
        <v>0</v>
      </c>
      <c r="J103" s="11">
        <f>'2. Tulud-kulud projektiga'!J102-'3. Tulud-kulud projektita'!J103</f>
        <v>0</v>
      </c>
      <c r="K103" s="11">
        <f>'2. Tulud-kulud projektiga'!K102-'3. Tulud-kulud projektita'!K103</f>
        <v>0</v>
      </c>
      <c r="L103" s="11">
        <f>'2. Tulud-kulud projektiga'!L102-'3. Tulud-kulud projektita'!L103</f>
        <v>0</v>
      </c>
      <c r="M103" s="11">
        <f>'2. Tulud-kulud projektiga'!M102-'3. Tulud-kulud projektita'!M103</f>
        <v>0</v>
      </c>
      <c r="N103" s="11">
        <f>'2. Tulud-kulud projektiga'!N102-'3. Tulud-kulud projektita'!N103</f>
        <v>0</v>
      </c>
      <c r="O103" s="11">
        <f>'2. Tulud-kulud projektiga'!O102-'3. Tulud-kulud projektita'!O103</f>
        <v>0</v>
      </c>
      <c r="P103" s="11">
        <f>'2. Tulud-kulud projektiga'!P102-'3. Tulud-kulud projektita'!P103</f>
        <v>0</v>
      </c>
      <c r="Q103" s="11">
        <f>'2. Tulud-kulud projektiga'!Q102-'3. Tulud-kulud projektita'!Q103</f>
        <v>0</v>
      </c>
      <c r="R103" s="11">
        <f>'2. Tulud-kulud projektiga'!R102-'3. Tulud-kulud projektita'!R103</f>
        <v>0</v>
      </c>
      <c r="S103" s="11">
        <f>'2. Tulud-kulud projektiga'!S102-'3. Tulud-kulud projektita'!S103</f>
        <v>0</v>
      </c>
      <c r="T103" s="11">
        <f>'2. Tulud-kulud projektiga'!T102-'3. Tulud-kulud projektita'!T103</f>
        <v>0</v>
      </c>
      <c r="U103" s="11">
        <f>'2. Tulud-kulud projektiga'!U102-'3. Tulud-kulud projektita'!U103</f>
        <v>0</v>
      </c>
      <c r="V103" s="11">
        <f>'2. Tulud-kulud projektiga'!V102-'3. Tulud-kulud projektita'!V103</f>
        <v>0</v>
      </c>
      <c r="W103" s="11">
        <f>'2. Tulud-kulud projektiga'!W102-'3. Tulud-kulud projektita'!W103</f>
        <v>0</v>
      </c>
      <c r="X103" s="11">
        <f>'2. Tulud-kulud projektiga'!X102-'3. Tulud-kulud projektita'!X103</f>
        <v>0</v>
      </c>
      <c r="Y103" s="11">
        <f>'2. Tulud-kulud projektiga'!Y102-'3. Tulud-kulud projektita'!Y103</f>
        <v>0</v>
      </c>
      <c r="Z103" s="11">
        <f>'2. Tulud-kulud projektiga'!Z102-'3. Tulud-kulud projektita'!Z103</f>
        <v>0</v>
      </c>
      <c r="AA103" s="11">
        <f>'2. Tulud-kulud projektiga'!AA102-'3. Tulud-kulud projektita'!AA103</f>
        <v>0</v>
      </c>
      <c r="AB103" s="11">
        <f>'2. Tulud-kulud projektiga'!AB102-'3. Tulud-kulud projektita'!AB103</f>
        <v>0</v>
      </c>
      <c r="AC103" s="24"/>
      <c r="AD103" s="24"/>
      <c r="AE103" s="25"/>
    </row>
    <row r="104" spans="1:31" ht="16.5" customHeight="1" x14ac:dyDescent="0.25">
      <c r="A104" s="530"/>
      <c r="B104" s="98" t="str">
        <f>'2. Tulud-kulud projektiga'!B103</f>
        <v>Kulu 4</v>
      </c>
      <c r="C104" s="99" t="s">
        <v>3</v>
      </c>
      <c r="D104" s="11">
        <f>'2. Tulud-kulud projektiga'!D103-'3. Tulud-kulud projektita'!D104</f>
        <v>0</v>
      </c>
      <c r="E104" s="11">
        <f>'2. Tulud-kulud projektiga'!E103-'3. Tulud-kulud projektita'!E104</f>
        <v>0</v>
      </c>
      <c r="F104" s="11">
        <f>'2. Tulud-kulud projektiga'!F103-'3. Tulud-kulud projektita'!F104</f>
        <v>0</v>
      </c>
      <c r="G104" s="11">
        <f>'2. Tulud-kulud projektiga'!G103-'3. Tulud-kulud projektita'!G104</f>
        <v>0</v>
      </c>
      <c r="H104" s="11">
        <f>'2. Tulud-kulud projektiga'!H103-'3. Tulud-kulud projektita'!H104</f>
        <v>0</v>
      </c>
      <c r="I104" s="11">
        <f>'2. Tulud-kulud projektiga'!I103-'3. Tulud-kulud projektita'!I104</f>
        <v>0</v>
      </c>
      <c r="J104" s="11">
        <f>'2. Tulud-kulud projektiga'!J103-'3. Tulud-kulud projektita'!J104</f>
        <v>0</v>
      </c>
      <c r="K104" s="11">
        <f>'2. Tulud-kulud projektiga'!K103-'3. Tulud-kulud projektita'!K104</f>
        <v>0</v>
      </c>
      <c r="L104" s="11">
        <f>'2. Tulud-kulud projektiga'!L103-'3. Tulud-kulud projektita'!L104</f>
        <v>0</v>
      </c>
      <c r="M104" s="11">
        <f>'2. Tulud-kulud projektiga'!M103-'3. Tulud-kulud projektita'!M104</f>
        <v>0</v>
      </c>
      <c r="N104" s="11">
        <f>'2. Tulud-kulud projektiga'!N103-'3. Tulud-kulud projektita'!N104</f>
        <v>0</v>
      </c>
      <c r="O104" s="11">
        <f>'2. Tulud-kulud projektiga'!O103-'3. Tulud-kulud projektita'!O104</f>
        <v>0</v>
      </c>
      <c r="P104" s="11">
        <f>'2. Tulud-kulud projektiga'!P103-'3. Tulud-kulud projektita'!P104</f>
        <v>0</v>
      </c>
      <c r="Q104" s="11">
        <f>'2. Tulud-kulud projektiga'!Q103-'3. Tulud-kulud projektita'!Q104</f>
        <v>0</v>
      </c>
      <c r="R104" s="11">
        <f>'2. Tulud-kulud projektiga'!R103-'3. Tulud-kulud projektita'!R104</f>
        <v>0</v>
      </c>
      <c r="S104" s="11">
        <f>'2. Tulud-kulud projektiga'!S103-'3. Tulud-kulud projektita'!S104</f>
        <v>0</v>
      </c>
      <c r="T104" s="11">
        <f>'2. Tulud-kulud projektiga'!T103-'3. Tulud-kulud projektita'!T104</f>
        <v>0</v>
      </c>
      <c r="U104" s="11">
        <f>'2. Tulud-kulud projektiga'!U103-'3. Tulud-kulud projektita'!U104</f>
        <v>0</v>
      </c>
      <c r="V104" s="11">
        <f>'2. Tulud-kulud projektiga'!V103-'3. Tulud-kulud projektita'!V104</f>
        <v>0</v>
      </c>
      <c r="W104" s="11">
        <f>'2. Tulud-kulud projektiga'!W103-'3. Tulud-kulud projektita'!W104</f>
        <v>0</v>
      </c>
      <c r="X104" s="11">
        <f>'2. Tulud-kulud projektiga'!X103-'3. Tulud-kulud projektita'!X104</f>
        <v>0</v>
      </c>
      <c r="Y104" s="11">
        <f>'2. Tulud-kulud projektiga'!Y103-'3. Tulud-kulud projektita'!Y104</f>
        <v>0</v>
      </c>
      <c r="Z104" s="11">
        <f>'2. Tulud-kulud projektiga'!Z103-'3. Tulud-kulud projektita'!Z104</f>
        <v>0</v>
      </c>
      <c r="AA104" s="11">
        <f>'2. Tulud-kulud projektiga'!AA103-'3. Tulud-kulud projektita'!AA104</f>
        <v>0</v>
      </c>
      <c r="AB104" s="11">
        <f>'2. Tulud-kulud projektiga'!AB103-'3. Tulud-kulud projektita'!AB104</f>
        <v>0</v>
      </c>
      <c r="AC104" s="24"/>
      <c r="AD104" s="24"/>
      <c r="AE104" s="25"/>
    </row>
    <row r="105" spans="1:31" ht="16.5" customHeight="1" x14ac:dyDescent="0.25">
      <c r="A105" s="530"/>
      <c r="B105" s="98" t="str">
        <f>'2. Tulud-kulud projektiga'!B104</f>
        <v>Kulu 5</v>
      </c>
      <c r="C105" s="99" t="s">
        <v>3</v>
      </c>
      <c r="D105" s="11">
        <f>'2. Tulud-kulud projektiga'!D104-'3. Tulud-kulud projektita'!D105</f>
        <v>0</v>
      </c>
      <c r="E105" s="11">
        <f>'2. Tulud-kulud projektiga'!E104-'3. Tulud-kulud projektita'!E105</f>
        <v>0</v>
      </c>
      <c r="F105" s="11">
        <f>'2. Tulud-kulud projektiga'!F104-'3. Tulud-kulud projektita'!F105</f>
        <v>0</v>
      </c>
      <c r="G105" s="11">
        <f>'2. Tulud-kulud projektiga'!G104-'3. Tulud-kulud projektita'!G105</f>
        <v>0</v>
      </c>
      <c r="H105" s="11">
        <f>'2. Tulud-kulud projektiga'!H104-'3. Tulud-kulud projektita'!H105</f>
        <v>0</v>
      </c>
      <c r="I105" s="11">
        <f>'2. Tulud-kulud projektiga'!I104-'3. Tulud-kulud projektita'!I105</f>
        <v>0</v>
      </c>
      <c r="J105" s="11">
        <f>'2. Tulud-kulud projektiga'!J104-'3. Tulud-kulud projektita'!J105</f>
        <v>0</v>
      </c>
      <c r="K105" s="11">
        <f>'2. Tulud-kulud projektiga'!K104-'3. Tulud-kulud projektita'!K105</f>
        <v>0</v>
      </c>
      <c r="L105" s="11">
        <f>'2. Tulud-kulud projektiga'!L104-'3. Tulud-kulud projektita'!L105</f>
        <v>0</v>
      </c>
      <c r="M105" s="11">
        <f>'2. Tulud-kulud projektiga'!M104-'3. Tulud-kulud projektita'!M105</f>
        <v>0</v>
      </c>
      <c r="N105" s="11">
        <f>'2. Tulud-kulud projektiga'!N104-'3. Tulud-kulud projektita'!N105</f>
        <v>0</v>
      </c>
      <c r="O105" s="11">
        <f>'2. Tulud-kulud projektiga'!O104-'3. Tulud-kulud projektita'!O105</f>
        <v>0</v>
      </c>
      <c r="P105" s="11">
        <f>'2. Tulud-kulud projektiga'!P104-'3. Tulud-kulud projektita'!P105</f>
        <v>0</v>
      </c>
      <c r="Q105" s="11">
        <f>'2. Tulud-kulud projektiga'!Q104-'3. Tulud-kulud projektita'!Q105</f>
        <v>0</v>
      </c>
      <c r="R105" s="11">
        <f>'2. Tulud-kulud projektiga'!R104-'3. Tulud-kulud projektita'!R105</f>
        <v>0</v>
      </c>
      <c r="S105" s="11">
        <f>'2. Tulud-kulud projektiga'!S104-'3. Tulud-kulud projektita'!S105</f>
        <v>0</v>
      </c>
      <c r="T105" s="11">
        <f>'2. Tulud-kulud projektiga'!T104-'3. Tulud-kulud projektita'!T105</f>
        <v>0</v>
      </c>
      <c r="U105" s="11">
        <f>'2. Tulud-kulud projektiga'!U104-'3. Tulud-kulud projektita'!U105</f>
        <v>0</v>
      </c>
      <c r="V105" s="11">
        <f>'2. Tulud-kulud projektiga'!V104-'3. Tulud-kulud projektita'!V105</f>
        <v>0</v>
      </c>
      <c r="W105" s="11">
        <f>'2. Tulud-kulud projektiga'!W104-'3. Tulud-kulud projektita'!W105</f>
        <v>0</v>
      </c>
      <c r="X105" s="11">
        <f>'2. Tulud-kulud projektiga'!X104-'3. Tulud-kulud projektita'!X105</f>
        <v>0</v>
      </c>
      <c r="Y105" s="11">
        <f>'2. Tulud-kulud projektiga'!Y104-'3. Tulud-kulud projektita'!Y105</f>
        <v>0</v>
      </c>
      <c r="Z105" s="11">
        <f>'2. Tulud-kulud projektiga'!Z104-'3. Tulud-kulud projektita'!Z105</f>
        <v>0</v>
      </c>
      <c r="AA105" s="11">
        <f>'2. Tulud-kulud projektiga'!AA104-'3. Tulud-kulud projektita'!AA105</f>
        <v>0</v>
      </c>
      <c r="AB105" s="11">
        <f>'2. Tulud-kulud projektiga'!AB104-'3. Tulud-kulud projektita'!AB105</f>
        <v>0</v>
      </c>
      <c r="AC105" s="24"/>
      <c r="AD105" s="24"/>
      <c r="AE105" s="25"/>
    </row>
    <row r="106" spans="1:31" ht="16.5" hidden="1" customHeight="1" outlineLevel="1" x14ac:dyDescent="0.25">
      <c r="A106" s="530"/>
      <c r="B106" s="98" t="str">
        <f>'2. Tulud-kulud projektiga'!B105</f>
        <v>Kulu 6</v>
      </c>
      <c r="C106" s="99" t="s">
        <v>3</v>
      </c>
      <c r="D106" s="11">
        <f>'2. Tulud-kulud projektiga'!D105-'3. Tulud-kulud projektita'!D106</f>
        <v>0</v>
      </c>
      <c r="E106" s="11">
        <f>'2. Tulud-kulud projektiga'!E105-'3. Tulud-kulud projektita'!E106</f>
        <v>0</v>
      </c>
      <c r="F106" s="11">
        <f>'2. Tulud-kulud projektiga'!F105-'3. Tulud-kulud projektita'!F106</f>
        <v>0</v>
      </c>
      <c r="G106" s="11">
        <f>'2. Tulud-kulud projektiga'!G105-'3. Tulud-kulud projektita'!G106</f>
        <v>0</v>
      </c>
      <c r="H106" s="11">
        <f>'2. Tulud-kulud projektiga'!H105-'3. Tulud-kulud projektita'!H106</f>
        <v>0</v>
      </c>
      <c r="I106" s="11">
        <f>'2. Tulud-kulud projektiga'!I105-'3. Tulud-kulud projektita'!I106</f>
        <v>0</v>
      </c>
      <c r="J106" s="11">
        <f>'2. Tulud-kulud projektiga'!J105-'3. Tulud-kulud projektita'!J106</f>
        <v>0</v>
      </c>
      <c r="K106" s="11">
        <f>'2. Tulud-kulud projektiga'!K105-'3. Tulud-kulud projektita'!K106</f>
        <v>0</v>
      </c>
      <c r="L106" s="11">
        <f>'2. Tulud-kulud projektiga'!L105-'3. Tulud-kulud projektita'!L106</f>
        <v>0</v>
      </c>
      <c r="M106" s="11">
        <f>'2. Tulud-kulud projektiga'!M105-'3. Tulud-kulud projektita'!M106</f>
        <v>0</v>
      </c>
      <c r="N106" s="11">
        <f>'2. Tulud-kulud projektiga'!N105-'3. Tulud-kulud projektita'!N106</f>
        <v>0</v>
      </c>
      <c r="O106" s="11">
        <f>'2. Tulud-kulud projektiga'!O105-'3. Tulud-kulud projektita'!O106</f>
        <v>0</v>
      </c>
      <c r="P106" s="11">
        <f>'2. Tulud-kulud projektiga'!P105-'3. Tulud-kulud projektita'!P106</f>
        <v>0</v>
      </c>
      <c r="Q106" s="11">
        <f>'2. Tulud-kulud projektiga'!Q105-'3. Tulud-kulud projektita'!Q106</f>
        <v>0</v>
      </c>
      <c r="R106" s="11">
        <f>'2. Tulud-kulud projektiga'!R105-'3. Tulud-kulud projektita'!R106</f>
        <v>0</v>
      </c>
      <c r="S106" s="11">
        <f>'2. Tulud-kulud projektiga'!S105-'3. Tulud-kulud projektita'!S106</f>
        <v>0</v>
      </c>
      <c r="T106" s="11">
        <f>'2. Tulud-kulud projektiga'!T105-'3. Tulud-kulud projektita'!T106</f>
        <v>0</v>
      </c>
      <c r="U106" s="11">
        <f>'2. Tulud-kulud projektiga'!U105-'3. Tulud-kulud projektita'!U106</f>
        <v>0</v>
      </c>
      <c r="V106" s="11">
        <f>'2. Tulud-kulud projektiga'!V105-'3. Tulud-kulud projektita'!V106</f>
        <v>0</v>
      </c>
      <c r="W106" s="11">
        <f>'2. Tulud-kulud projektiga'!W105-'3. Tulud-kulud projektita'!W106</f>
        <v>0</v>
      </c>
      <c r="X106" s="11">
        <f>'2. Tulud-kulud projektiga'!X105-'3. Tulud-kulud projektita'!X106</f>
        <v>0</v>
      </c>
      <c r="Y106" s="11">
        <f>'2. Tulud-kulud projektiga'!Y105-'3. Tulud-kulud projektita'!Y106</f>
        <v>0</v>
      </c>
      <c r="Z106" s="11">
        <f>'2. Tulud-kulud projektiga'!Z105-'3. Tulud-kulud projektita'!Z106</f>
        <v>0</v>
      </c>
      <c r="AA106" s="11">
        <f>'2. Tulud-kulud projektiga'!AA105-'3. Tulud-kulud projektita'!AA106</f>
        <v>0</v>
      </c>
      <c r="AB106" s="11">
        <f>'2. Tulud-kulud projektiga'!AB105-'3. Tulud-kulud projektita'!AB106</f>
        <v>0</v>
      </c>
      <c r="AC106" s="24"/>
      <c r="AD106" s="24"/>
      <c r="AE106" s="25"/>
    </row>
    <row r="107" spans="1:31" ht="16.5" hidden="1" customHeight="1" outlineLevel="1" x14ac:dyDescent="0.25">
      <c r="A107" s="530"/>
      <c r="B107" s="98" t="str">
        <f>'2. Tulud-kulud projektiga'!B106</f>
        <v>Kulu 7</v>
      </c>
      <c r="C107" s="99" t="s">
        <v>3</v>
      </c>
      <c r="D107" s="11">
        <f>'2. Tulud-kulud projektiga'!D106-'3. Tulud-kulud projektita'!D107</f>
        <v>0</v>
      </c>
      <c r="E107" s="11">
        <f>'2. Tulud-kulud projektiga'!E106-'3. Tulud-kulud projektita'!E107</f>
        <v>0</v>
      </c>
      <c r="F107" s="11">
        <f>'2. Tulud-kulud projektiga'!F106-'3. Tulud-kulud projektita'!F107</f>
        <v>0</v>
      </c>
      <c r="G107" s="11">
        <f>'2. Tulud-kulud projektiga'!G106-'3. Tulud-kulud projektita'!G107</f>
        <v>0</v>
      </c>
      <c r="H107" s="11">
        <f>'2. Tulud-kulud projektiga'!H106-'3. Tulud-kulud projektita'!H107</f>
        <v>0</v>
      </c>
      <c r="I107" s="11">
        <f>'2. Tulud-kulud projektiga'!I106-'3. Tulud-kulud projektita'!I107</f>
        <v>0</v>
      </c>
      <c r="J107" s="11">
        <f>'2. Tulud-kulud projektiga'!J106-'3. Tulud-kulud projektita'!J107</f>
        <v>0</v>
      </c>
      <c r="K107" s="11">
        <f>'2. Tulud-kulud projektiga'!K106-'3. Tulud-kulud projektita'!K107</f>
        <v>0</v>
      </c>
      <c r="L107" s="11">
        <f>'2. Tulud-kulud projektiga'!L106-'3. Tulud-kulud projektita'!L107</f>
        <v>0</v>
      </c>
      <c r="M107" s="11">
        <f>'2. Tulud-kulud projektiga'!M106-'3. Tulud-kulud projektita'!M107</f>
        <v>0</v>
      </c>
      <c r="N107" s="11">
        <f>'2. Tulud-kulud projektiga'!N106-'3. Tulud-kulud projektita'!N107</f>
        <v>0</v>
      </c>
      <c r="O107" s="11">
        <f>'2. Tulud-kulud projektiga'!O106-'3. Tulud-kulud projektita'!O107</f>
        <v>0</v>
      </c>
      <c r="P107" s="11">
        <f>'2. Tulud-kulud projektiga'!P106-'3. Tulud-kulud projektita'!P107</f>
        <v>0</v>
      </c>
      <c r="Q107" s="11">
        <f>'2. Tulud-kulud projektiga'!Q106-'3. Tulud-kulud projektita'!Q107</f>
        <v>0</v>
      </c>
      <c r="R107" s="11">
        <f>'2. Tulud-kulud projektiga'!R106-'3. Tulud-kulud projektita'!R107</f>
        <v>0</v>
      </c>
      <c r="S107" s="11">
        <f>'2. Tulud-kulud projektiga'!S106-'3. Tulud-kulud projektita'!S107</f>
        <v>0</v>
      </c>
      <c r="T107" s="11">
        <f>'2. Tulud-kulud projektiga'!T106-'3. Tulud-kulud projektita'!T107</f>
        <v>0</v>
      </c>
      <c r="U107" s="11">
        <f>'2. Tulud-kulud projektiga'!U106-'3. Tulud-kulud projektita'!U107</f>
        <v>0</v>
      </c>
      <c r="V107" s="11">
        <f>'2. Tulud-kulud projektiga'!V106-'3. Tulud-kulud projektita'!V107</f>
        <v>0</v>
      </c>
      <c r="W107" s="11">
        <f>'2. Tulud-kulud projektiga'!W106-'3. Tulud-kulud projektita'!W107</f>
        <v>0</v>
      </c>
      <c r="X107" s="11">
        <f>'2. Tulud-kulud projektiga'!X106-'3. Tulud-kulud projektita'!X107</f>
        <v>0</v>
      </c>
      <c r="Y107" s="11">
        <f>'2. Tulud-kulud projektiga'!Y106-'3. Tulud-kulud projektita'!Y107</f>
        <v>0</v>
      </c>
      <c r="Z107" s="11">
        <f>'2. Tulud-kulud projektiga'!Z106-'3. Tulud-kulud projektita'!Z107</f>
        <v>0</v>
      </c>
      <c r="AA107" s="11">
        <f>'2. Tulud-kulud projektiga'!AA106-'3. Tulud-kulud projektita'!AA107</f>
        <v>0</v>
      </c>
      <c r="AB107" s="11">
        <f>'2. Tulud-kulud projektiga'!AB106-'3. Tulud-kulud projektita'!AB107</f>
        <v>0</v>
      </c>
      <c r="AC107" s="24"/>
      <c r="AD107" s="24"/>
      <c r="AE107" s="25"/>
    </row>
    <row r="108" spans="1:31" ht="16.5" hidden="1" customHeight="1" outlineLevel="1" x14ac:dyDescent="0.25">
      <c r="A108" s="530"/>
      <c r="B108" s="98" t="str">
        <f>'2. Tulud-kulud projektiga'!B107</f>
        <v>Kulu 8</v>
      </c>
      <c r="C108" s="99" t="s">
        <v>3</v>
      </c>
      <c r="D108" s="11">
        <f>'2. Tulud-kulud projektiga'!D107-'3. Tulud-kulud projektita'!D108</f>
        <v>0</v>
      </c>
      <c r="E108" s="11">
        <f>'2. Tulud-kulud projektiga'!E107-'3. Tulud-kulud projektita'!E108</f>
        <v>0</v>
      </c>
      <c r="F108" s="11">
        <f>'2. Tulud-kulud projektiga'!F107-'3. Tulud-kulud projektita'!F108</f>
        <v>0</v>
      </c>
      <c r="G108" s="11">
        <f>'2. Tulud-kulud projektiga'!G107-'3. Tulud-kulud projektita'!G108</f>
        <v>0</v>
      </c>
      <c r="H108" s="11">
        <f>'2. Tulud-kulud projektiga'!H107-'3. Tulud-kulud projektita'!H108</f>
        <v>0</v>
      </c>
      <c r="I108" s="11">
        <f>'2. Tulud-kulud projektiga'!I107-'3. Tulud-kulud projektita'!I108</f>
        <v>0</v>
      </c>
      <c r="J108" s="11">
        <f>'2. Tulud-kulud projektiga'!J107-'3. Tulud-kulud projektita'!J108</f>
        <v>0</v>
      </c>
      <c r="K108" s="11">
        <f>'2. Tulud-kulud projektiga'!K107-'3. Tulud-kulud projektita'!K108</f>
        <v>0</v>
      </c>
      <c r="L108" s="11">
        <f>'2. Tulud-kulud projektiga'!L107-'3. Tulud-kulud projektita'!L108</f>
        <v>0</v>
      </c>
      <c r="M108" s="11">
        <f>'2. Tulud-kulud projektiga'!M107-'3. Tulud-kulud projektita'!M108</f>
        <v>0</v>
      </c>
      <c r="N108" s="11">
        <f>'2. Tulud-kulud projektiga'!N107-'3. Tulud-kulud projektita'!N108</f>
        <v>0</v>
      </c>
      <c r="O108" s="11">
        <f>'2. Tulud-kulud projektiga'!O107-'3. Tulud-kulud projektita'!O108</f>
        <v>0</v>
      </c>
      <c r="P108" s="11">
        <f>'2. Tulud-kulud projektiga'!P107-'3. Tulud-kulud projektita'!P108</f>
        <v>0</v>
      </c>
      <c r="Q108" s="11">
        <f>'2. Tulud-kulud projektiga'!Q107-'3. Tulud-kulud projektita'!Q108</f>
        <v>0</v>
      </c>
      <c r="R108" s="11">
        <f>'2. Tulud-kulud projektiga'!R107-'3. Tulud-kulud projektita'!R108</f>
        <v>0</v>
      </c>
      <c r="S108" s="11">
        <f>'2. Tulud-kulud projektiga'!S107-'3. Tulud-kulud projektita'!S108</f>
        <v>0</v>
      </c>
      <c r="T108" s="11">
        <f>'2. Tulud-kulud projektiga'!T107-'3. Tulud-kulud projektita'!T108</f>
        <v>0</v>
      </c>
      <c r="U108" s="11">
        <f>'2. Tulud-kulud projektiga'!U107-'3. Tulud-kulud projektita'!U108</f>
        <v>0</v>
      </c>
      <c r="V108" s="11">
        <f>'2. Tulud-kulud projektiga'!V107-'3. Tulud-kulud projektita'!V108</f>
        <v>0</v>
      </c>
      <c r="W108" s="11">
        <f>'2. Tulud-kulud projektiga'!W107-'3. Tulud-kulud projektita'!W108</f>
        <v>0</v>
      </c>
      <c r="X108" s="11">
        <f>'2. Tulud-kulud projektiga'!X107-'3. Tulud-kulud projektita'!X108</f>
        <v>0</v>
      </c>
      <c r="Y108" s="11">
        <f>'2. Tulud-kulud projektiga'!Y107-'3. Tulud-kulud projektita'!Y108</f>
        <v>0</v>
      </c>
      <c r="Z108" s="11">
        <f>'2. Tulud-kulud projektiga'!Z107-'3. Tulud-kulud projektita'!Z108</f>
        <v>0</v>
      </c>
      <c r="AA108" s="11">
        <f>'2. Tulud-kulud projektiga'!AA107-'3. Tulud-kulud projektita'!AA108</f>
        <v>0</v>
      </c>
      <c r="AB108" s="11">
        <f>'2. Tulud-kulud projektiga'!AB107-'3. Tulud-kulud projektita'!AB108</f>
        <v>0</v>
      </c>
      <c r="AC108" s="24"/>
      <c r="AD108" s="24"/>
      <c r="AE108" s="25"/>
    </row>
    <row r="109" spans="1:31" ht="16.5" hidden="1" customHeight="1" outlineLevel="1" x14ac:dyDescent="0.25">
      <c r="A109" s="530"/>
      <c r="B109" s="98" t="str">
        <f>'2. Tulud-kulud projektiga'!B108</f>
        <v>Kulu 9</v>
      </c>
      <c r="C109" s="99" t="s">
        <v>3</v>
      </c>
      <c r="D109" s="11">
        <f>'2. Tulud-kulud projektiga'!D108-'3. Tulud-kulud projektita'!D109</f>
        <v>0</v>
      </c>
      <c r="E109" s="11">
        <f>'2. Tulud-kulud projektiga'!E108-'3. Tulud-kulud projektita'!E109</f>
        <v>0</v>
      </c>
      <c r="F109" s="11">
        <f>'2. Tulud-kulud projektiga'!F108-'3. Tulud-kulud projektita'!F109</f>
        <v>0</v>
      </c>
      <c r="G109" s="11">
        <f>'2. Tulud-kulud projektiga'!G108-'3. Tulud-kulud projektita'!G109</f>
        <v>0</v>
      </c>
      <c r="H109" s="11">
        <f>'2. Tulud-kulud projektiga'!H108-'3. Tulud-kulud projektita'!H109</f>
        <v>0</v>
      </c>
      <c r="I109" s="11">
        <f>'2. Tulud-kulud projektiga'!I108-'3. Tulud-kulud projektita'!I109</f>
        <v>0</v>
      </c>
      <c r="J109" s="11">
        <f>'2. Tulud-kulud projektiga'!J108-'3. Tulud-kulud projektita'!J109</f>
        <v>0</v>
      </c>
      <c r="K109" s="11">
        <f>'2. Tulud-kulud projektiga'!K108-'3. Tulud-kulud projektita'!K109</f>
        <v>0</v>
      </c>
      <c r="L109" s="11">
        <f>'2. Tulud-kulud projektiga'!L108-'3. Tulud-kulud projektita'!L109</f>
        <v>0</v>
      </c>
      <c r="M109" s="11">
        <f>'2. Tulud-kulud projektiga'!M108-'3. Tulud-kulud projektita'!M109</f>
        <v>0</v>
      </c>
      <c r="N109" s="11">
        <f>'2. Tulud-kulud projektiga'!N108-'3. Tulud-kulud projektita'!N109</f>
        <v>0</v>
      </c>
      <c r="O109" s="11">
        <f>'2. Tulud-kulud projektiga'!O108-'3. Tulud-kulud projektita'!O109</f>
        <v>0</v>
      </c>
      <c r="P109" s="11">
        <f>'2. Tulud-kulud projektiga'!P108-'3. Tulud-kulud projektita'!P109</f>
        <v>0</v>
      </c>
      <c r="Q109" s="11">
        <f>'2. Tulud-kulud projektiga'!Q108-'3. Tulud-kulud projektita'!Q109</f>
        <v>0</v>
      </c>
      <c r="R109" s="11">
        <f>'2. Tulud-kulud projektiga'!R108-'3. Tulud-kulud projektita'!R109</f>
        <v>0</v>
      </c>
      <c r="S109" s="11">
        <f>'2. Tulud-kulud projektiga'!S108-'3. Tulud-kulud projektita'!S109</f>
        <v>0</v>
      </c>
      <c r="T109" s="11">
        <f>'2. Tulud-kulud projektiga'!T108-'3. Tulud-kulud projektita'!T109</f>
        <v>0</v>
      </c>
      <c r="U109" s="11">
        <f>'2. Tulud-kulud projektiga'!U108-'3. Tulud-kulud projektita'!U109</f>
        <v>0</v>
      </c>
      <c r="V109" s="11">
        <f>'2. Tulud-kulud projektiga'!V108-'3. Tulud-kulud projektita'!V109</f>
        <v>0</v>
      </c>
      <c r="W109" s="11">
        <f>'2. Tulud-kulud projektiga'!W108-'3. Tulud-kulud projektita'!W109</f>
        <v>0</v>
      </c>
      <c r="X109" s="11">
        <f>'2. Tulud-kulud projektiga'!X108-'3. Tulud-kulud projektita'!X109</f>
        <v>0</v>
      </c>
      <c r="Y109" s="11">
        <f>'2. Tulud-kulud projektiga'!Y108-'3. Tulud-kulud projektita'!Y109</f>
        <v>0</v>
      </c>
      <c r="Z109" s="11">
        <f>'2. Tulud-kulud projektiga'!Z108-'3. Tulud-kulud projektita'!Z109</f>
        <v>0</v>
      </c>
      <c r="AA109" s="11">
        <f>'2. Tulud-kulud projektiga'!AA108-'3. Tulud-kulud projektita'!AA109</f>
        <v>0</v>
      </c>
      <c r="AB109" s="11">
        <f>'2. Tulud-kulud projektiga'!AB108-'3. Tulud-kulud projektita'!AB109</f>
        <v>0</v>
      </c>
      <c r="AC109" s="24"/>
      <c r="AD109" s="24"/>
      <c r="AE109" s="25"/>
    </row>
    <row r="110" spans="1:31" ht="16.5" hidden="1" customHeight="1" outlineLevel="1" x14ac:dyDescent="0.25">
      <c r="A110" s="531"/>
      <c r="B110" s="98" t="str">
        <f>'2. Tulud-kulud projektiga'!B109</f>
        <v>Kulu 10</v>
      </c>
      <c r="C110" s="99" t="s">
        <v>3</v>
      </c>
      <c r="D110" s="11">
        <f>'2. Tulud-kulud projektiga'!D109-'3. Tulud-kulud projektita'!D110</f>
        <v>0</v>
      </c>
      <c r="E110" s="11">
        <f>'2. Tulud-kulud projektiga'!E109-'3. Tulud-kulud projektita'!E110</f>
        <v>0</v>
      </c>
      <c r="F110" s="11">
        <f>'2. Tulud-kulud projektiga'!F109-'3. Tulud-kulud projektita'!F110</f>
        <v>0</v>
      </c>
      <c r="G110" s="11">
        <f>'2. Tulud-kulud projektiga'!G109-'3. Tulud-kulud projektita'!G110</f>
        <v>0</v>
      </c>
      <c r="H110" s="11">
        <f>'2. Tulud-kulud projektiga'!H109-'3. Tulud-kulud projektita'!H110</f>
        <v>0</v>
      </c>
      <c r="I110" s="11">
        <f>'2. Tulud-kulud projektiga'!I109-'3. Tulud-kulud projektita'!I110</f>
        <v>0</v>
      </c>
      <c r="J110" s="11">
        <f>'2. Tulud-kulud projektiga'!J109-'3. Tulud-kulud projektita'!J110</f>
        <v>0</v>
      </c>
      <c r="K110" s="11">
        <f>'2. Tulud-kulud projektiga'!K109-'3. Tulud-kulud projektita'!K110</f>
        <v>0</v>
      </c>
      <c r="L110" s="11">
        <f>'2. Tulud-kulud projektiga'!L109-'3. Tulud-kulud projektita'!L110</f>
        <v>0</v>
      </c>
      <c r="M110" s="11">
        <f>'2. Tulud-kulud projektiga'!M109-'3. Tulud-kulud projektita'!M110</f>
        <v>0</v>
      </c>
      <c r="N110" s="11">
        <f>'2. Tulud-kulud projektiga'!N109-'3. Tulud-kulud projektita'!N110</f>
        <v>0</v>
      </c>
      <c r="O110" s="11">
        <f>'2. Tulud-kulud projektiga'!O109-'3. Tulud-kulud projektita'!O110</f>
        <v>0</v>
      </c>
      <c r="P110" s="11">
        <f>'2. Tulud-kulud projektiga'!P109-'3. Tulud-kulud projektita'!P110</f>
        <v>0</v>
      </c>
      <c r="Q110" s="11">
        <f>'2. Tulud-kulud projektiga'!Q109-'3. Tulud-kulud projektita'!Q110</f>
        <v>0</v>
      </c>
      <c r="R110" s="11">
        <f>'2. Tulud-kulud projektiga'!R109-'3. Tulud-kulud projektita'!R110</f>
        <v>0</v>
      </c>
      <c r="S110" s="11">
        <f>'2. Tulud-kulud projektiga'!S109-'3. Tulud-kulud projektita'!S110</f>
        <v>0</v>
      </c>
      <c r="T110" s="11">
        <f>'2. Tulud-kulud projektiga'!T109-'3. Tulud-kulud projektita'!T110</f>
        <v>0</v>
      </c>
      <c r="U110" s="11">
        <f>'2. Tulud-kulud projektiga'!U109-'3. Tulud-kulud projektita'!U110</f>
        <v>0</v>
      </c>
      <c r="V110" s="11">
        <f>'2. Tulud-kulud projektiga'!V109-'3. Tulud-kulud projektita'!V110</f>
        <v>0</v>
      </c>
      <c r="W110" s="11">
        <f>'2. Tulud-kulud projektiga'!W109-'3. Tulud-kulud projektita'!W110</f>
        <v>0</v>
      </c>
      <c r="X110" s="11">
        <f>'2. Tulud-kulud projektiga'!X109-'3. Tulud-kulud projektita'!X110</f>
        <v>0</v>
      </c>
      <c r="Y110" s="11">
        <f>'2. Tulud-kulud projektiga'!Y109-'3. Tulud-kulud projektita'!Y110</f>
        <v>0</v>
      </c>
      <c r="Z110" s="11">
        <f>'2. Tulud-kulud projektiga'!Z109-'3. Tulud-kulud projektita'!Z110</f>
        <v>0</v>
      </c>
      <c r="AA110" s="11">
        <f>'2. Tulud-kulud projektiga'!AA109-'3. Tulud-kulud projektita'!AA110</f>
        <v>0</v>
      </c>
      <c r="AB110" s="11">
        <f>'2. Tulud-kulud projektiga'!AB109-'3. Tulud-kulud projektita'!AB110</f>
        <v>0</v>
      </c>
      <c r="AC110" s="24"/>
      <c r="AD110" s="24"/>
      <c r="AE110" s="25"/>
    </row>
    <row r="111" spans="1:31" ht="16.5" customHeight="1" collapsed="1" x14ac:dyDescent="0.25">
      <c r="A111" s="518" t="s">
        <v>172</v>
      </c>
      <c r="B111" s="519"/>
      <c r="C111" s="97"/>
      <c r="D111" s="105">
        <f>'2. Tulud-kulud projektiga'!D110-'3. Tulud-kulud projektita'!D111</f>
        <v>0</v>
      </c>
      <c r="E111" s="105">
        <f>'2. Tulud-kulud projektiga'!E110-'3. Tulud-kulud projektita'!E111</f>
        <v>0</v>
      </c>
      <c r="F111" s="105">
        <f>'2. Tulud-kulud projektiga'!F110-'3. Tulud-kulud projektita'!F111</f>
        <v>0</v>
      </c>
      <c r="G111" s="105">
        <f>'2. Tulud-kulud projektiga'!G110-'3. Tulud-kulud projektita'!G111</f>
        <v>0</v>
      </c>
      <c r="H111" s="105">
        <f>'2. Tulud-kulud projektiga'!H110-'3. Tulud-kulud projektita'!H111</f>
        <v>0</v>
      </c>
      <c r="I111" s="105">
        <f>'2. Tulud-kulud projektiga'!I110-'3. Tulud-kulud projektita'!I111</f>
        <v>0</v>
      </c>
      <c r="J111" s="105">
        <f>'2. Tulud-kulud projektiga'!J110-'3. Tulud-kulud projektita'!J111</f>
        <v>0</v>
      </c>
      <c r="K111" s="105">
        <f>'2. Tulud-kulud projektiga'!K110-'3. Tulud-kulud projektita'!K111</f>
        <v>0</v>
      </c>
      <c r="L111" s="105">
        <f>'2. Tulud-kulud projektiga'!L110-'3. Tulud-kulud projektita'!L111</f>
        <v>0</v>
      </c>
      <c r="M111" s="105">
        <f>'2. Tulud-kulud projektiga'!M110-'3. Tulud-kulud projektita'!M111</f>
        <v>0</v>
      </c>
      <c r="N111" s="105">
        <f>'2. Tulud-kulud projektiga'!N110-'3. Tulud-kulud projektita'!N111</f>
        <v>0</v>
      </c>
      <c r="O111" s="105">
        <f>'2. Tulud-kulud projektiga'!O110-'3. Tulud-kulud projektita'!O111</f>
        <v>0</v>
      </c>
      <c r="P111" s="105">
        <f>'2. Tulud-kulud projektiga'!P110-'3. Tulud-kulud projektita'!P111</f>
        <v>0</v>
      </c>
      <c r="Q111" s="105">
        <f>'2. Tulud-kulud projektiga'!Q110-'3. Tulud-kulud projektita'!Q111</f>
        <v>0</v>
      </c>
      <c r="R111" s="105">
        <f>'2. Tulud-kulud projektiga'!R110-'3. Tulud-kulud projektita'!R111</f>
        <v>0</v>
      </c>
      <c r="S111" s="105">
        <f>'2. Tulud-kulud projektiga'!S110-'3. Tulud-kulud projektita'!S111</f>
        <v>0</v>
      </c>
      <c r="T111" s="105">
        <f>'2. Tulud-kulud projektiga'!T110-'3. Tulud-kulud projektita'!T111</f>
        <v>0</v>
      </c>
      <c r="U111" s="105">
        <f>'2. Tulud-kulud projektiga'!U110-'3. Tulud-kulud projektita'!U111</f>
        <v>0</v>
      </c>
      <c r="V111" s="105">
        <f>'2. Tulud-kulud projektiga'!V110-'3. Tulud-kulud projektita'!V111</f>
        <v>0</v>
      </c>
      <c r="W111" s="105">
        <f>'2. Tulud-kulud projektiga'!W110-'3. Tulud-kulud projektita'!W111</f>
        <v>0</v>
      </c>
      <c r="X111" s="105">
        <f>'2. Tulud-kulud projektiga'!X110-'3. Tulud-kulud projektita'!X111</f>
        <v>0</v>
      </c>
      <c r="Y111" s="105">
        <f>'2. Tulud-kulud projektiga'!Y110-'3. Tulud-kulud projektita'!Y111</f>
        <v>0</v>
      </c>
      <c r="Z111" s="105">
        <f>'2. Tulud-kulud projektiga'!Z110-'3. Tulud-kulud projektita'!Z111</f>
        <v>0</v>
      </c>
      <c r="AA111" s="105">
        <f>'2. Tulud-kulud projektiga'!AA110-'3. Tulud-kulud projektita'!AA111</f>
        <v>0</v>
      </c>
      <c r="AB111" s="105">
        <f>'2. Tulud-kulud projektiga'!AB110-'3. Tulud-kulud projektita'!AB111</f>
        <v>0</v>
      </c>
      <c r="AC111" s="24"/>
      <c r="AD111" s="24"/>
      <c r="AE111" s="25"/>
    </row>
    <row r="112" spans="1:31" ht="4.5" customHeight="1" x14ac:dyDescent="0.25">
      <c r="A112" s="4"/>
      <c r="B112" s="39"/>
      <c r="C112" s="9"/>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4"/>
      <c r="AD112" s="24"/>
      <c r="AE112" s="25"/>
    </row>
    <row r="113" spans="1:31" ht="16.5" customHeight="1" x14ac:dyDescent="0.25">
      <c r="A113" s="529" t="str">
        <f>'1.1. Uue projekti kulud'!A38</f>
        <v>Tegevusvaldkond 3</v>
      </c>
      <c r="B113" s="98" t="str">
        <f>'2. Tulud-kulud projektiga'!B112</f>
        <v>Kulu 1</v>
      </c>
      <c r="C113" s="99" t="s">
        <v>3</v>
      </c>
      <c r="D113" s="11">
        <f>'2. Tulud-kulud projektiga'!D112-'3. Tulud-kulud projektita'!D113</f>
        <v>0</v>
      </c>
      <c r="E113" s="11">
        <f>'2. Tulud-kulud projektiga'!E112-'3. Tulud-kulud projektita'!E113</f>
        <v>0</v>
      </c>
      <c r="F113" s="11">
        <f>'2. Tulud-kulud projektiga'!F112-'3. Tulud-kulud projektita'!F113</f>
        <v>0</v>
      </c>
      <c r="G113" s="11">
        <f>'2. Tulud-kulud projektiga'!G112-'3. Tulud-kulud projektita'!G113</f>
        <v>0</v>
      </c>
      <c r="H113" s="11">
        <f>'2. Tulud-kulud projektiga'!H112-'3. Tulud-kulud projektita'!H113</f>
        <v>0</v>
      </c>
      <c r="I113" s="11">
        <f>'2. Tulud-kulud projektiga'!I112-'3. Tulud-kulud projektita'!I113</f>
        <v>0</v>
      </c>
      <c r="J113" s="11">
        <f>'2. Tulud-kulud projektiga'!J112-'3. Tulud-kulud projektita'!J113</f>
        <v>0</v>
      </c>
      <c r="K113" s="11">
        <f>'2. Tulud-kulud projektiga'!K112-'3. Tulud-kulud projektita'!K113</f>
        <v>0</v>
      </c>
      <c r="L113" s="11">
        <f>'2. Tulud-kulud projektiga'!L112-'3. Tulud-kulud projektita'!L113</f>
        <v>0</v>
      </c>
      <c r="M113" s="11">
        <f>'2. Tulud-kulud projektiga'!M112-'3. Tulud-kulud projektita'!M113</f>
        <v>0</v>
      </c>
      <c r="N113" s="11">
        <f>'2. Tulud-kulud projektiga'!N112-'3. Tulud-kulud projektita'!N113</f>
        <v>0</v>
      </c>
      <c r="O113" s="11">
        <f>'2. Tulud-kulud projektiga'!O112-'3. Tulud-kulud projektita'!O113</f>
        <v>0</v>
      </c>
      <c r="P113" s="11">
        <f>'2. Tulud-kulud projektiga'!P112-'3. Tulud-kulud projektita'!P113</f>
        <v>0</v>
      </c>
      <c r="Q113" s="11">
        <f>'2. Tulud-kulud projektiga'!Q112-'3. Tulud-kulud projektita'!Q113</f>
        <v>0</v>
      </c>
      <c r="R113" s="11">
        <f>'2. Tulud-kulud projektiga'!R112-'3. Tulud-kulud projektita'!R113</f>
        <v>0</v>
      </c>
      <c r="S113" s="11">
        <f>'2. Tulud-kulud projektiga'!S112-'3. Tulud-kulud projektita'!S113</f>
        <v>0</v>
      </c>
      <c r="T113" s="11">
        <f>'2. Tulud-kulud projektiga'!T112-'3. Tulud-kulud projektita'!T113</f>
        <v>0</v>
      </c>
      <c r="U113" s="11">
        <f>'2. Tulud-kulud projektiga'!U112-'3. Tulud-kulud projektita'!U113</f>
        <v>0</v>
      </c>
      <c r="V113" s="11">
        <f>'2. Tulud-kulud projektiga'!V112-'3. Tulud-kulud projektita'!V113</f>
        <v>0</v>
      </c>
      <c r="W113" s="11">
        <f>'2. Tulud-kulud projektiga'!W112-'3. Tulud-kulud projektita'!W113</f>
        <v>0</v>
      </c>
      <c r="X113" s="11">
        <f>'2. Tulud-kulud projektiga'!X112-'3. Tulud-kulud projektita'!X113</f>
        <v>0</v>
      </c>
      <c r="Y113" s="11">
        <f>'2. Tulud-kulud projektiga'!Y112-'3. Tulud-kulud projektita'!Y113</f>
        <v>0</v>
      </c>
      <c r="Z113" s="11">
        <f>'2. Tulud-kulud projektiga'!Z112-'3. Tulud-kulud projektita'!Z113</f>
        <v>0</v>
      </c>
      <c r="AA113" s="11">
        <f>'2. Tulud-kulud projektiga'!AA112-'3. Tulud-kulud projektita'!AA113</f>
        <v>0</v>
      </c>
      <c r="AB113" s="11">
        <f>'2. Tulud-kulud projektiga'!AB112-'3. Tulud-kulud projektita'!AB113</f>
        <v>0</v>
      </c>
      <c r="AC113" s="24"/>
      <c r="AD113" s="24"/>
      <c r="AE113" s="25"/>
    </row>
    <row r="114" spans="1:31" ht="16.5" customHeight="1" x14ac:dyDescent="0.25">
      <c r="A114" s="530"/>
      <c r="B114" s="98" t="str">
        <f>'2. Tulud-kulud projektiga'!B113</f>
        <v>Kulu 2</v>
      </c>
      <c r="C114" s="99" t="s">
        <v>3</v>
      </c>
      <c r="D114" s="11">
        <f>'2. Tulud-kulud projektiga'!D113-'3. Tulud-kulud projektita'!D114</f>
        <v>0</v>
      </c>
      <c r="E114" s="11">
        <f>'2. Tulud-kulud projektiga'!E113-'3. Tulud-kulud projektita'!E114</f>
        <v>0</v>
      </c>
      <c r="F114" s="11">
        <f>'2. Tulud-kulud projektiga'!F113-'3. Tulud-kulud projektita'!F114</f>
        <v>0</v>
      </c>
      <c r="G114" s="11">
        <f>'2. Tulud-kulud projektiga'!G113-'3. Tulud-kulud projektita'!G114</f>
        <v>0</v>
      </c>
      <c r="H114" s="11">
        <f>'2. Tulud-kulud projektiga'!H113-'3. Tulud-kulud projektita'!H114</f>
        <v>0</v>
      </c>
      <c r="I114" s="11">
        <f>'2. Tulud-kulud projektiga'!I113-'3. Tulud-kulud projektita'!I114</f>
        <v>0</v>
      </c>
      <c r="J114" s="11">
        <f>'2. Tulud-kulud projektiga'!J113-'3. Tulud-kulud projektita'!J114</f>
        <v>0</v>
      </c>
      <c r="K114" s="11">
        <f>'2. Tulud-kulud projektiga'!K113-'3. Tulud-kulud projektita'!K114</f>
        <v>0</v>
      </c>
      <c r="L114" s="11">
        <f>'2. Tulud-kulud projektiga'!L113-'3. Tulud-kulud projektita'!L114</f>
        <v>0</v>
      </c>
      <c r="M114" s="11">
        <f>'2. Tulud-kulud projektiga'!M113-'3. Tulud-kulud projektita'!M114</f>
        <v>0</v>
      </c>
      <c r="N114" s="11">
        <f>'2. Tulud-kulud projektiga'!N113-'3. Tulud-kulud projektita'!N114</f>
        <v>0</v>
      </c>
      <c r="O114" s="11">
        <f>'2. Tulud-kulud projektiga'!O113-'3. Tulud-kulud projektita'!O114</f>
        <v>0</v>
      </c>
      <c r="P114" s="11">
        <f>'2. Tulud-kulud projektiga'!P113-'3. Tulud-kulud projektita'!P114</f>
        <v>0</v>
      </c>
      <c r="Q114" s="11">
        <f>'2. Tulud-kulud projektiga'!Q113-'3. Tulud-kulud projektita'!Q114</f>
        <v>0</v>
      </c>
      <c r="R114" s="11">
        <f>'2. Tulud-kulud projektiga'!R113-'3. Tulud-kulud projektita'!R114</f>
        <v>0</v>
      </c>
      <c r="S114" s="11">
        <f>'2. Tulud-kulud projektiga'!S113-'3. Tulud-kulud projektita'!S114</f>
        <v>0</v>
      </c>
      <c r="T114" s="11">
        <f>'2. Tulud-kulud projektiga'!T113-'3. Tulud-kulud projektita'!T114</f>
        <v>0</v>
      </c>
      <c r="U114" s="11">
        <f>'2. Tulud-kulud projektiga'!U113-'3. Tulud-kulud projektita'!U114</f>
        <v>0</v>
      </c>
      <c r="V114" s="11">
        <f>'2. Tulud-kulud projektiga'!V113-'3. Tulud-kulud projektita'!V114</f>
        <v>0</v>
      </c>
      <c r="W114" s="11">
        <f>'2. Tulud-kulud projektiga'!W113-'3. Tulud-kulud projektita'!W114</f>
        <v>0</v>
      </c>
      <c r="X114" s="11">
        <f>'2. Tulud-kulud projektiga'!X113-'3. Tulud-kulud projektita'!X114</f>
        <v>0</v>
      </c>
      <c r="Y114" s="11">
        <f>'2. Tulud-kulud projektiga'!Y113-'3. Tulud-kulud projektita'!Y114</f>
        <v>0</v>
      </c>
      <c r="Z114" s="11">
        <f>'2. Tulud-kulud projektiga'!Z113-'3. Tulud-kulud projektita'!Z114</f>
        <v>0</v>
      </c>
      <c r="AA114" s="11">
        <f>'2. Tulud-kulud projektiga'!AA113-'3. Tulud-kulud projektita'!AA114</f>
        <v>0</v>
      </c>
      <c r="AB114" s="11">
        <f>'2. Tulud-kulud projektiga'!AB113-'3. Tulud-kulud projektita'!AB114</f>
        <v>0</v>
      </c>
      <c r="AC114" s="24"/>
      <c r="AD114" s="24"/>
      <c r="AE114" s="25"/>
    </row>
    <row r="115" spans="1:31" ht="16.5" customHeight="1" x14ac:dyDescent="0.25">
      <c r="A115" s="530"/>
      <c r="B115" s="98" t="str">
        <f>'2. Tulud-kulud projektiga'!B114</f>
        <v>Kulu 3</v>
      </c>
      <c r="C115" s="99" t="s">
        <v>3</v>
      </c>
      <c r="D115" s="11">
        <f>'2. Tulud-kulud projektiga'!D114-'3. Tulud-kulud projektita'!D115</f>
        <v>0</v>
      </c>
      <c r="E115" s="11">
        <f>'2. Tulud-kulud projektiga'!E114-'3. Tulud-kulud projektita'!E115</f>
        <v>0</v>
      </c>
      <c r="F115" s="11">
        <f>'2. Tulud-kulud projektiga'!F114-'3. Tulud-kulud projektita'!F115</f>
        <v>0</v>
      </c>
      <c r="G115" s="11">
        <f>'2. Tulud-kulud projektiga'!G114-'3. Tulud-kulud projektita'!G115</f>
        <v>0</v>
      </c>
      <c r="H115" s="11">
        <f>'2. Tulud-kulud projektiga'!H114-'3. Tulud-kulud projektita'!H115</f>
        <v>0</v>
      </c>
      <c r="I115" s="11">
        <f>'2. Tulud-kulud projektiga'!I114-'3. Tulud-kulud projektita'!I115</f>
        <v>0</v>
      </c>
      <c r="J115" s="11">
        <f>'2. Tulud-kulud projektiga'!J114-'3. Tulud-kulud projektita'!J115</f>
        <v>0</v>
      </c>
      <c r="K115" s="11">
        <f>'2. Tulud-kulud projektiga'!K114-'3. Tulud-kulud projektita'!K115</f>
        <v>0</v>
      </c>
      <c r="L115" s="11">
        <f>'2. Tulud-kulud projektiga'!L114-'3. Tulud-kulud projektita'!L115</f>
        <v>0</v>
      </c>
      <c r="M115" s="11">
        <f>'2. Tulud-kulud projektiga'!M114-'3. Tulud-kulud projektita'!M115</f>
        <v>0</v>
      </c>
      <c r="N115" s="11">
        <f>'2. Tulud-kulud projektiga'!N114-'3. Tulud-kulud projektita'!N115</f>
        <v>0</v>
      </c>
      <c r="O115" s="11">
        <f>'2. Tulud-kulud projektiga'!O114-'3. Tulud-kulud projektita'!O115</f>
        <v>0</v>
      </c>
      <c r="P115" s="11">
        <f>'2. Tulud-kulud projektiga'!P114-'3. Tulud-kulud projektita'!P115</f>
        <v>0</v>
      </c>
      <c r="Q115" s="11">
        <f>'2. Tulud-kulud projektiga'!Q114-'3. Tulud-kulud projektita'!Q115</f>
        <v>0</v>
      </c>
      <c r="R115" s="11">
        <f>'2. Tulud-kulud projektiga'!R114-'3. Tulud-kulud projektita'!R115</f>
        <v>0</v>
      </c>
      <c r="S115" s="11">
        <f>'2. Tulud-kulud projektiga'!S114-'3. Tulud-kulud projektita'!S115</f>
        <v>0</v>
      </c>
      <c r="T115" s="11">
        <f>'2. Tulud-kulud projektiga'!T114-'3. Tulud-kulud projektita'!T115</f>
        <v>0</v>
      </c>
      <c r="U115" s="11">
        <f>'2. Tulud-kulud projektiga'!U114-'3. Tulud-kulud projektita'!U115</f>
        <v>0</v>
      </c>
      <c r="V115" s="11">
        <f>'2. Tulud-kulud projektiga'!V114-'3. Tulud-kulud projektita'!V115</f>
        <v>0</v>
      </c>
      <c r="W115" s="11">
        <f>'2. Tulud-kulud projektiga'!W114-'3. Tulud-kulud projektita'!W115</f>
        <v>0</v>
      </c>
      <c r="X115" s="11">
        <f>'2. Tulud-kulud projektiga'!X114-'3. Tulud-kulud projektita'!X115</f>
        <v>0</v>
      </c>
      <c r="Y115" s="11">
        <f>'2. Tulud-kulud projektiga'!Y114-'3. Tulud-kulud projektita'!Y115</f>
        <v>0</v>
      </c>
      <c r="Z115" s="11">
        <f>'2. Tulud-kulud projektiga'!Z114-'3. Tulud-kulud projektita'!Z115</f>
        <v>0</v>
      </c>
      <c r="AA115" s="11">
        <f>'2. Tulud-kulud projektiga'!AA114-'3. Tulud-kulud projektita'!AA115</f>
        <v>0</v>
      </c>
      <c r="AB115" s="11">
        <f>'2. Tulud-kulud projektiga'!AB114-'3. Tulud-kulud projektita'!AB115</f>
        <v>0</v>
      </c>
      <c r="AC115" s="24"/>
      <c r="AD115" s="24"/>
      <c r="AE115" s="25"/>
    </row>
    <row r="116" spans="1:31" ht="16.5" customHeight="1" x14ac:dyDescent="0.25">
      <c r="A116" s="530"/>
      <c r="B116" s="98" t="str">
        <f>'2. Tulud-kulud projektiga'!B115</f>
        <v>Kulu 4</v>
      </c>
      <c r="C116" s="99" t="s">
        <v>3</v>
      </c>
      <c r="D116" s="11">
        <f>'2. Tulud-kulud projektiga'!D115-'3. Tulud-kulud projektita'!D116</f>
        <v>0</v>
      </c>
      <c r="E116" s="11">
        <f>'2. Tulud-kulud projektiga'!E115-'3. Tulud-kulud projektita'!E116</f>
        <v>0</v>
      </c>
      <c r="F116" s="11">
        <f>'2. Tulud-kulud projektiga'!F115-'3. Tulud-kulud projektita'!F116</f>
        <v>0</v>
      </c>
      <c r="G116" s="11">
        <f>'2. Tulud-kulud projektiga'!G115-'3. Tulud-kulud projektita'!G116</f>
        <v>0</v>
      </c>
      <c r="H116" s="11">
        <f>'2. Tulud-kulud projektiga'!H115-'3. Tulud-kulud projektita'!H116</f>
        <v>0</v>
      </c>
      <c r="I116" s="11">
        <f>'2. Tulud-kulud projektiga'!I115-'3. Tulud-kulud projektita'!I116</f>
        <v>0</v>
      </c>
      <c r="J116" s="11">
        <f>'2. Tulud-kulud projektiga'!J115-'3. Tulud-kulud projektita'!J116</f>
        <v>0</v>
      </c>
      <c r="K116" s="11">
        <f>'2. Tulud-kulud projektiga'!K115-'3. Tulud-kulud projektita'!K116</f>
        <v>0</v>
      </c>
      <c r="L116" s="11">
        <f>'2. Tulud-kulud projektiga'!L115-'3. Tulud-kulud projektita'!L116</f>
        <v>0</v>
      </c>
      <c r="M116" s="11">
        <f>'2. Tulud-kulud projektiga'!M115-'3. Tulud-kulud projektita'!M116</f>
        <v>0</v>
      </c>
      <c r="N116" s="11">
        <f>'2. Tulud-kulud projektiga'!N115-'3. Tulud-kulud projektita'!N116</f>
        <v>0</v>
      </c>
      <c r="O116" s="11">
        <f>'2. Tulud-kulud projektiga'!O115-'3. Tulud-kulud projektita'!O116</f>
        <v>0</v>
      </c>
      <c r="P116" s="11">
        <f>'2. Tulud-kulud projektiga'!P115-'3. Tulud-kulud projektita'!P116</f>
        <v>0</v>
      </c>
      <c r="Q116" s="11">
        <f>'2. Tulud-kulud projektiga'!Q115-'3. Tulud-kulud projektita'!Q116</f>
        <v>0</v>
      </c>
      <c r="R116" s="11">
        <f>'2. Tulud-kulud projektiga'!R115-'3. Tulud-kulud projektita'!R116</f>
        <v>0</v>
      </c>
      <c r="S116" s="11">
        <f>'2. Tulud-kulud projektiga'!S115-'3. Tulud-kulud projektita'!S116</f>
        <v>0</v>
      </c>
      <c r="T116" s="11">
        <f>'2. Tulud-kulud projektiga'!T115-'3. Tulud-kulud projektita'!T116</f>
        <v>0</v>
      </c>
      <c r="U116" s="11">
        <f>'2. Tulud-kulud projektiga'!U115-'3. Tulud-kulud projektita'!U116</f>
        <v>0</v>
      </c>
      <c r="V116" s="11">
        <f>'2. Tulud-kulud projektiga'!V115-'3. Tulud-kulud projektita'!V116</f>
        <v>0</v>
      </c>
      <c r="W116" s="11">
        <f>'2. Tulud-kulud projektiga'!W115-'3. Tulud-kulud projektita'!W116</f>
        <v>0</v>
      </c>
      <c r="X116" s="11">
        <f>'2. Tulud-kulud projektiga'!X115-'3. Tulud-kulud projektita'!X116</f>
        <v>0</v>
      </c>
      <c r="Y116" s="11">
        <f>'2. Tulud-kulud projektiga'!Y115-'3. Tulud-kulud projektita'!Y116</f>
        <v>0</v>
      </c>
      <c r="Z116" s="11">
        <f>'2. Tulud-kulud projektiga'!Z115-'3. Tulud-kulud projektita'!Z116</f>
        <v>0</v>
      </c>
      <c r="AA116" s="11">
        <f>'2. Tulud-kulud projektiga'!AA115-'3. Tulud-kulud projektita'!AA116</f>
        <v>0</v>
      </c>
      <c r="AB116" s="11">
        <f>'2. Tulud-kulud projektiga'!AB115-'3. Tulud-kulud projektita'!AB116</f>
        <v>0</v>
      </c>
      <c r="AC116" s="24"/>
      <c r="AD116" s="24"/>
      <c r="AE116" s="25"/>
    </row>
    <row r="117" spans="1:31" ht="16.5" customHeight="1" x14ac:dyDescent="0.25">
      <c r="A117" s="530"/>
      <c r="B117" s="98" t="str">
        <f>'2. Tulud-kulud projektiga'!B116</f>
        <v>Kulu 5</v>
      </c>
      <c r="C117" s="99" t="s">
        <v>3</v>
      </c>
      <c r="D117" s="11">
        <f>'2. Tulud-kulud projektiga'!D116-'3. Tulud-kulud projektita'!D117</f>
        <v>0</v>
      </c>
      <c r="E117" s="11">
        <f>'2. Tulud-kulud projektiga'!E116-'3. Tulud-kulud projektita'!E117</f>
        <v>0</v>
      </c>
      <c r="F117" s="11">
        <f>'2. Tulud-kulud projektiga'!F116-'3. Tulud-kulud projektita'!F117</f>
        <v>0</v>
      </c>
      <c r="G117" s="11">
        <f>'2. Tulud-kulud projektiga'!G116-'3. Tulud-kulud projektita'!G117</f>
        <v>0</v>
      </c>
      <c r="H117" s="11">
        <f>'2. Tulud-kulud projektiga'!H116-'3. Tulud-kulud projektita'!H117</f>
        <v>0</v>
      </c>
      <c r="I117" s="11">
        <f>'2. Tulud-kulud projektiga'!I116-'3. Tulud-kulud projektita'!I117</f>
        <v>0</v>
      </c>
      <c r="J117" s="11">
        <f>'2. Tulud-kulud projektiga'!J116-'3. Tulud-kulud projektita'!J117</f>
        <v>0</v>
      </c>
      <c r="K117" s="11">
        <f>'2. Tulud-kulud projektiga'!K116-'3. Tulud-kulud projektita'!K117</f>
        <v>0</v>
      </c>
      <c r="L117" s="11">
        <f>'2. Tulud-kulud projektiga'!L116-'3. Tulud-kulud projektita'!L117</f>
        <v>0</v>
      </c>
      <c r="M117" s="11">
        <f>'2. Tulud-kulud projektiga'!M116-'3. Tulud-kulud projektita'!M117</f>
        <v>0</v>
      </c>
      <c r="N117" s="11">
        <f>'2. Tulud-kulud projektiga'!N116-'3. Tulud-kulud projektita'!N117</f>
        <v>0</v>
      </c>
      <c r="O117" s="11">
        <f>'2. Tulud-kulud projektiga'!O116-'3. Tulud-kulud projektita'!O117</f>
        <v>0</v>
      </c>
      <c r="P117" s="11">
        <f>'2. Tulud-kulud projektiga'!P116-'3. Tulud-kulud projektita'!P117</f>
        <v>0</v>
      </c>
      <c r="Q117" s="11">
        <f>'2. Tulud-kulud projektiga'!Q116-'3. Tulud-kulud projektita'!Q117</f>
        <v>0</v>
      </c>
      <c r="R117" s="11">
        <f>'2. Tulud-kulud projektiga'!R116-'3. Tulud-kulud projektita'!R117</f>
        <v>0</v>
      </c>
      <c r="S117" s="11">
        <f>'2. Tulud-kulud projektiga'!S116-'3. Tulud-kulud projektita'!S117</f>
        <v>0</v>
      </c>
      <c r="T117" s="11">
        <f>'2. Tulud-kulud projektiga'!T116-'3. Tulud-kulud projektita'!T117</f>
        <v>0</v>
      </c>
      <c r="U117" s="11">
        <f>'2. Tulud-kulud projektiga'!U116-'3. Tulud-kulud projektita'!U117</f>
        <v>0</v>
      </c>
      <c r="V117" s="11">
        <f>'2. Tulud-kulud projektiga'!V116-'3. Tulud-kulud projektita'!V117</f>
        <v>0</v>
      </c>
      <c r="W117" s="11">
        <f>'2. Tulud-kulud projektiga'!W116-'3. Tulud-kulud projektita'!W117</f>
        <v>0</v>
      </c>
      <c r="X117" s="11">
        <f>'2. Tulud-kulud projektiga'!X116-'3. Tulud-kulud projektita'!X117</f>
        <v>0</v>
      </c>
      <c r="Y117" s="11">
        <f>'2. Tulud-kulud projektiga'!Y116-'3. Tulud-kulud projektita'!Y117</f>
        <v>0</v>
      </c>
      <c r="Z117" s="11">
        <f>'2. Tulud-kulud projektiga'!Z116-'3. Tulud-kulud projektita'!Z117</f>
        <v>0</v>
      </c>
      <c r="AA117" s="11">
        <f>'2. Tulud-kulud projektiga'!AA116-'3. Tulud-kulud projektita'!AA117</f>
        <v>0</v>
      </c>
      <c r="AB117" s="11">
        <f>'2. Tulud-kulud projektiga'!AB116-'3. Tulud-kulud projektita'!AB117</f>
        <v>0</v>
      </c>
      <c r="AC117" s="24"/>
      <c r="AD117" s="24"/>
      <c r="AE117" s="25"/>
    </row>
    <row r="118" spans="1:31" ht="16.5" hidden="1" customHeight="1" outlineLevel="1" x14ac:dyDescent="0.25">
      <c r="A118" s="530"/>
      <c r="B118" s="98" t="str">
        <f>'2. Tulud-kulud projektiga'!B117</f>
        <v>Kulu 6</v>
      </c>
      <c r="C118" s="99" t="s">
        <v>3</v>
      </c>
      <c r="D118" s="11">
        <f>'2. Tulud-kulud projektiga'!D117-'3. Tulud-kulud projektita'!D118</f>
        <v>0</v>
      </c>
      <c r="E118" s="11">
        <f>'2. Tulud-kulud projektiga'!E117-'3. Tulud-kulud projektita'!E118</f>
        <v>0</v>
      </c>
      <c r="F118" s="11">
        <f>'2. Tulud-kulud projektiga'!F117-'3. Tulud-kulud projektita'!F118</f>
        <v>0</v>
      </c>
      <c r="G118" s="11">
        <f>'2. Tulud-kulud projektiga'!G117-'3. Tulud-kulud projektita'!G118</f>
        <v>0</v>
      </c>
      <c r="H118" s="11">
        <f>'2. Tulud-kulud projektiga'!H117-'3. Tulud-kulud projektita'!H118</f>
        <v>0</v>
      </c>
      <c r="I118" s="11">
        <f>'2. Tulud-kulud projektiga'!I117-'3. Tulud-kulud projektita'!I118</f>
        <v>0</v>
      </c>
      <c r="J118" s="11">
        <f>'2. Tulud-kulud projektiga'!J117-'3. Tulud-kulud projektita'!J118</f>
        <v>0</v>
      </c>
      <c r="K118" s="11">
        <f>'2. Tulud-kulud projektiga'!K117-'3. Tulud-kulud projektita'!K118</f>
        <v>0</v>
      </c>
      <c r="L118" s="11">
        <f>'2. Tulud-kulud projektiga'!L117-'3. Tulud-kulud projektita'!L118</f>
        <v>0</v>
      </c>
      <c r="M118" s="11">
        <f>'2. Tulud-kulud projektiga'!M117-'3. Tulud-kulud projektita'!M118</f>
        <v>0</v>
      </c>
      <c r="N118" s="11">
        <f>'2. Tulud-kulud projektiga'!N117-'3. Tulud-kulud projektita'!N118</f>
        <v>0</v>
      </c>
      <c r="O118" s="11">
        <f>'2. Tulud-kulud projektiga'!O117-'3. Tulud-kulud projektita'!O118</f>
        <v>0</v>
      </c>
      <c r="P118" s="11">
        <f>'2. Tulud-kulud projektiga'!P117-'3. Tulud-kulud projektita'!P118</f>
        <v>0</v>
      </c>
      <c r="Q118" s="11">
        <f>'2. Tulud-kulud projektiga'!Q117-'3. Tulud-kulud projektita'!Q118</f>
        <v>0</v>
      </c>
      <c r="R118" s="11">
        <f>'2. Tulud-kulud projektiga'!R117-'3. Tulud-kulud projektita'!R118</f>
        <v>0</v>
      </c>
      <c r="S118" s="11">
        <f>'2. Tulud-kulud projektiga'!S117-'3. Tulud-kulud projektita'!S118</f>
        <v>0</v>
      </c>
      <c r="T118" s="11">
        <f>'2. Tulud-kulud projektiga'!T117-'3. Tulud-kulud projektita'!T118</f>
        <v>0</v>
      </c>
      <c r="U118" s="11">
        <f>'2. Tulud-kulud projektiga'!U117-'3. Tulud-kulud projektita'!U118</f>
        <v>0</v>
      </c>
      <c r="V118" s="11">
        <f>'2. Tulud-kulud projektiga'!V117-'3. Tulud-kulud projektita'!V118</f>
        <v>0</v>
      </c>
      <c r="W118" s="11">
        <f>'2. Tulud-kulud projektiga'!W117-'3. Tulud-kulud projektita'!W118</f>
        <v>0</v>
      </c>
      <c r="X118" s="11">
        <f>'2. Tulud-kulud projektiga'!X117-'3. Tulud-kulud projektita'!X118</f>
        <v>0</v>
      </c>
      <c r="Y118" s="11">
        <f>'2. Tulud-kulud projektiga'!Y117-'3. Tulud-kulud projektita'!Y118</f>
        <v>0</v>
      </c>
      <c r="Z118" s="11">
        <f>'2. Tulud-kulud projektiga'!Z117-'3. Tulud-kulud projektita'!Z118</f>
        <v>0</v>
      </c>
      <c r="AA118" s="11">
        <f>'2. Tulud-kulud projektiga'!AA117-'3. Tulud-kulud projektita'!AA118</f>
        <v>0</v>
      </c>
      <c r="AB118" s="11">
        <f>'2. Tulud-kulud projektiga'!AB117-'3. Tulud-kulud projektita'!AB118</f>
        <v>0</v>
      </c>
      <c r="AC118" s="24"/>
      <c r="AD118" s="24"/>
      <c r="AE118" s="25"/>
    </row>
    <row r="119" spans="1:31" ht="16.5" hidden="1" customHeight="1" outlineLevel="1" x14ac:dyDescent="0.25">
      <c r="A119" s="530"/>
      <c r="B119" s="98" t="str">
        <f>'2. Tulud-kulud projektiga'!B118</f>
        <v>Kulu 7</v>
      </c>
      <c r="C119" s="99" t="s">
        <v>3</v>
      </c>
      <c r="D119" s="11">
        <f>'2. Tulud-kulud projektiga'!D118-'3. Tulud-kulud projektita'!D119</f>
        <v>0</v>
      </c>
      <c r="E119" s="11">
        <f>'2. Tulud-kulud projektiga'!E118-'3. Tulud-kulud projektita'!E119</f>
        <v>0</v>
      </c>
      <c r="F119" s="11">
        <f>'2. Tulud-kulud projektiga'!F118-'3. Tulud-kulud projektita'!F119</f>
        <v>0</v>
      </c>
      <c r="G119" s="11">
        <f>'2. Tulud-kulud projektiga'!G118-'3. Tulud-kulud projektita'!G119</f>
        <v>0</v>
      </c>
      <c r="H119" s="11">
        <f>'2. Tulud-kulud projektiga'!H118-'3. Tulud-kulud projektita'!H119</f>
        <v>0</v>
      </c>
      <c r="I119" s="11">
        <f>'2. Tulud-kulud projektiga'!I118-'3. Tulud-kulud projektita'!I119</f>
        <v>0</v>
      </c>
      <c r="J119" s="11">
        <f>'2. Tulud-kulud projektiga'!J118-'3. Tulud-kulud projektita'!J119</f>
        <v>0</v>
      </c>
      <c r="K119" s="11">
        <f>'2. Tulud-kulud projektiga'!K118-'3. Tulud-kulud projektita'!K119</f>
        <v>0</v>
      </c>
      <c r="L119" s="11">
        <f>'2. Tulud-kulud projektiga'!L118-'3. Tulud-kulud projektita'!L119</f>
        <v>0</v>
      </c>
      <c r="M119" s="11">
        <f>'2. Tulud-kulud projektiga'!M118-'3. Tulud-kulud projektita'!M119</f>
        <v>0</v>
      </c>
      <c r="N119" s="11">
        <f>'2. Tulud-kulud projektiga'!N118-'3. Tulud-kulud projektita'!N119</f>
        <v>0</v>
      </c>
      <c r="O119" s="11">
        <f>'2. Tulud-kulud projektiga'!O118-'3. Tulud-kulud projektita'!O119</f>
        <v>0</v>
      </c>
      <c r="P119" s="11">
        <f>'2. Tulud-kulud projektiga'!P118-'3. Tulud-kulud projektita'!P119</f>
        <v>0</v>
      </c>
      <c r="Q119" s="11">
        <f>'2. Tulud-kulud projektiga'!Q118-'3. Tulud-kulud projektita'!Q119</f>
        <v>0</v>
      </c>
      <c r="R119" s="11">
        <f>'2. Tulud-kulud projektiga'!R118-'3. Tulud-kulud projektita'!R119</f>
        <v>0</v>
      </c>
      <c r="S119" s="11">
        <f>'2. Tulud-kulud projektiga'!S118-'3. Tulud-kulud projektita'!S119</f>
        <v>0</v>
      </c>
      <c r="T119" s="11">
        <f>'2. Tulud-kulud projektiga'!T118-'3. Tulud-kulud projektita'!T119</f>
        <v>0</v>
      </c>
      <c r="U119" s="11">
        <f>'2. Tulud-kulud projektiga'!U118-'3. Tulud-kulud projektita'!U119</f>
        <v>0</v>
      </c>
      <c r="V119" s="11">
        <f>'2. Tulud-kulud projektiga'!V118-'3. Tulud-kulud projektita'!V119</f>
        <v>0</v>
      </c>
      <c r="W119" s="11">
        <f>'2. Tulud-kulud projektiga'!W118-'3. Tulud-kulud projektita'!W119</f>
        <v>0</v>
      </c>
      <c r="X119" s="11">
        <f>'2. Tulud-kulud projektiga'!X118-'3. Tulud-kulud projektita'!X119</f>
        <v>0</v>
      </c>
      <c r="Y119" s="11">
        <f>'2. Tulud-kulud projektiga'!Y118-'3. Tulud-kulud projektita'!Y119</f>
        <v>0</v>
      </c>
      <c r="Z119" s="11">
        <f>'2. Tulud-kulud projektiga'!Z118-'3. Tulud-kulud projektita'!Z119</f>
        <v>0</v>
      </c>
      <c r="AA119" s="11">
        <f>'2. Tulud-kulud projektiga'!AA118-'3. Tulud-kulud projektita'!AA119</f>
        <v>0</v>
      </c>
      <c r="AB119" s="11">
        <f>'2. Tulud-kulud projektiga'!AB118-'3. Tulud-kulud projektita'!AB119</f>
        <v>0</v>
      </c>
      <c r="AC119" s="24"/>
      <c r="AD119" s="24"/>
      <c r="AE119" s="25"/>
    </row>
    <row r="120" spans="1:31" ht="16.5" hidden="1" customHeight="1" outlineLevel="1" x14ac:dyDescent="0.25">
      <c r="A120" s="530"/>
      <c r="B120" s="98" t="str">
        <f>'2. Tulud-kulud projektiga'!B119</f>
        <v>Kulu 8</v>
      </c>
      <c r="C120" s="99" t="s">
        <v>3</v>
      </c>
      <c r="D120" s="11">
        <f>'2. Tulud-kulud projektiga'!D119-'3. Tulud-kulud projektita'!D120</f>
        <v>0</v>
      </c>
      <c r="E120" s="11">
        <f>'2. Tulud-kulud projektiga'!E119-'3. Tulud-kulud projektita'!E120</f>
        <v>0</v>
      </c>
      <c r="F120" s="11">
        <f>'2. Tulud-kulud projektiga'!F119-'3. Tulud-kulud projektita'!F120</f>
        <v>0</v>
      </c>
      <c r="G120" s="11">
        <f>'2. Tulud-kulud projektiga'!G119-'3. Tulud-kulud projektita'!G120</f>
        <v>0</v>
      </c>
      <c r="H120" s="11">
        <f>'2. Tulud-kulud projektiga'!H119-'3. Tulud-kulud projektita'!H120</f>
        <v>0</v>
      </c>
      <c r="I120" s="11">
        <f>'2. Tulud-kulud projektiga'!I119-'3. Tulud-kulud projektita'!I120</f>
        <v>0</v>
      </c>
      <c r="J120" s="11">
        <f>'2. Tulud-kulud projektiga'!J119-'3. Tulud-kulud projektita'!J120</f>
        <v>0</v>
      </c>
      <c r="K120" s="11">
        <f>'2. Tulud-kulud projektiga'!K119-'3. Tulud-kulud projektita'!K120</f>
        <v>0</v>
      </c>
      <c r="L120" s="11">
        <f>'2. Tulud-kulud projektiga'!L119-'3. Tulud-kulud projektita'!L120</f>
        <v>0</v>
      </c>
      <c r="M120" s="11">
        <f>'2. Tulud-kulud projektiga'!M119-'3. Tulud-kulud projektita'!M120</f>
        <v>0</v>
      </c>
      <c r="N120" s="11">
        <f>'2. Tulud-kulud projektiga'!N119-'3. Tulud-kulud projektita'!N120</f>
        <v>0</v>
      </c>
      <c r="O120" s="11">
        <f>'2. Tulud-kulud projektiga'!O119-'3. Tulud-kulud projektita'!O120</f>
        <v>0</v>
      </c>
      <c r="P120" s="11">
        <f>'2. Tulud-kulud projektiga'!P119-'3. Tulud-kulud projektita'!P120</f>
        <v>0</v>
      </c>
      <c r="Q120" s="11">
        <f>'2. Tulud-kulud projektiga'!Q119-'3. Tulud-kulud projektita'!Q120</f>
        <v>0</v>
      </c>
      <c r="R120" s="11">
        <f>'2. Tulud-kulud projektiga'!R119-'3. Tulud-kulud projektita'!R120</f>
        <v>0</v>
      </c>
      <c r="S120" s="11">
        <f>'2. Tulud-kulud projektiga'!S119-'3. Tulud-kulud projektita'!S120</f>
        <v>0</v>
      </c>
      <c r="T120" s="11">
        <f>'2. Tulud-kulud projektiga'!T119-'3. Tulud-kulud projektita'!T120</f>
        <v>0</v>
      </c>
      <c r="U120" s="11">
        <f>'2. Tulud-kulud projektiga'!U119-'3. Tulud-kulud projektita'!U120</f>
        <v>0</v>
      </c>
      <c r="V120" s="11">
        <f>'2. Tulud-kulud projektiga'!V119-'3. Tulud-kulud projektita'!V120</f>
        <v>0</v>
      </c>
      <c r="W120" s="11">
        <f>'2. Tulud-kulud projektiga'!W119-'3. Tulud-kulud projektita'!W120</f>
        <v>0</v>
      </c>
      <c r="X120" s="11">
        <f>'2. Tulud-kulud projektiga'!X119-'3. Tulud-kulud projektita'!X120</f>
        <v>0</v>
      </c>
      <c r="Y120" s="11">
        <f>'2. Tulud-kulud projektiga'!Y119-'3. Tulud-kulud projektita'!Y120</f>
        <v>0</v>
      </c>
      <c r="Z120" s="11">
        <f>'2. Tulud-kulud projektiga'!Z119-'3. Tulud-kulud projektita'!Z120</f>
        <v>0</v>
      </c>
      <c r="AA120" s="11">
        <f>'2. Tulud-kulud projektiga'!AA119-'3. Tulud-kulud projektita'!AA120</f>
        <v>0</v>
      </c>
      <c r="AB120" s="11">
        <f>'2. Tulud-kulud projektiga'!AB119-'3. Tulud-kulud projektita'!AB120</f>
        <v>0</v>
      </c>
      <c r="AC120" s="24"/>
      <c r="AD120" s="24"/>
      <c r="AE120" s="25"/>
    </row>
    <row r="121" spans="1:31" ht="16.5" hidden="1" customHeight="1" outlineLevel="1" x14ac:dyDescent="0.25">
      <c r="A121" s="530"/>
      <c r="B121" s="98" t="str">
        <f>'2. Tulud-kulud projektiga'!B120</f>
        <v>Kulu 9</v>
      </c>
      <c r="C121" s="99" t="s">
        <v>3</v>
      </c>
      <c r="D121" s="11">
        <f>'2. Tulud-kulud projektiga'!D120-'3. Tulud-kulud projektita'!D121</f>
        <v>0</v>
      </c>
      <c r="E121" s="11">
        <f>'2. Tulud-kulud projektiga'!E120-'3. Tulud-kulud projektita'!E121</f>
        <v>0</v>
      </c>
      <c r="F121" s="11">
        <f>'2. Tulud-kulud projektiga'!F120-'3. Tulud-kulud projektita'!F121</f>
        <v>0</v>
      </c>
      <c r="G121" s="11">
        <f>'2. Tulud-kulud projektiga'!G120-'3. Tulud-kulud projektita'!G121</f>
        <v>0</v>
      </c>
      <c r="H121" s="11">
        <f>'2. Tulud-kulud projektiga'!H120-'3. Tulud-kulud projektita'!H121</f>
        <v>0</v>
      </c>
      <c r="I121" s="11">
        <f>'2. Tulud-kulud projektiga'!I120-'3. Tulud-kulud projektita'!I121</f>
        <v>0</v>
      </c>
      <c r="J121" s="11">
        <f>'2. Tulud-kulud projektiga'!J120-'3. Tulud-kulud projektita'!J121</f>
        <v>0</v>
      </c>
      <c r="K121" s="11">
        <f>'2. Tulud-kulud projektiga'!K120-'3. Tulud-kulud projektita'!K121</f>
        <v>0</v>
      </c>
      <c r="L121" s="11">
        <f>'2. Tulud-kulud projektiga'!L120-'3. Tulud-kulud projektita'!L121</f>
        <v>0</v>
      </c>
      <c r="M121" s="11">
        <f>'2. Tulud-kulud projektiga'!M120-'3. Tulud-kulud projektita'!M121</f>
        <v>0</v>
      </c>
      <c r="N121" s="11">
        <f>'2. Tulud-kulud projektiga'!N120-'3. Tulud-kulud projektita'!N121</f>
        <v>0</v>
      </c>
      <c r="O121" s="11">
        <f>'2. Tulud-kulud projektiga'!O120-'3. Tulud-kulud projektita'!O121</f>
        <v>0</v>
      </c>
      <c r="P121" s="11">
        <f>'2. Tulud-kulud projektiga'!P120-'3. Tulud-kulud projektita'!P121</f>
        <v>0</v>
      </c>
      <c r="Q121" s="11">
        <f>'2. Tulud-kulud projektiga'!Q120-'3. Tulud-kulud projektita'!Q121</f>
        <v>0</v>
      </c>
      <c r="R121" s="11">
        <f>'2. Tulud-kulud projektiga'!R120-'3. Tulud-kulud projektita'!R121</f>
        <v>0</v>
      </c>
      <c r="S121" s="11">
        <f>'2. Tulud-kulud projektiga'!S120-'3. Tulud-kulud projektita'!S121</f>
        <v>0</v>
      </c>
      <c r="T121" s="11">
        <f>'2. Tulud-kulud projektiga'!T120-'3. Tulud-kulud projektita'!T121</f>
        <v>0</v>
      </c>
      <c r="U121" s="11">
        <f>'2. Tulud-kulud projektiga'!U120-'3. Tulud-kulud projektita'!U121</f>
        <v>0</v>
      </c>
      <c r="V121" s="11">
        <f>'2. Tulud-kulud projektiga'!V120-'3. Tulud-kulud projektita'!V121</f>
        <v>0</v>
      </c>
      <c r="W121" s="11">
        <f>'2. Tulud-kulud projektiga'!W120-'3. Tulud-kulud projektita'!W121</f>
        <v>0</v>
      </c>
      <c r="X121" s="11">
        <f>'2. Tulud-kulud projektiga'!X120-'3. Tulud-kulud projektita'!X121</f>
        <v>0</v>
      </c>
      <c r="Y121" s="11">
        <f>'2. Tulud-kulud projektiga'!Y120-'3. Tulud-kulud projektita'!Y121</f>
        <v>0</v>
      </c>
      <c r="Z121" s="11">
        <f>'2. Tulud-kulud projektiga'!Z120-'3. Tulud-kulud projektita'!Z121</f>
        <v>0</v>
      </c>
      <c r="AA121" s="11">
        <f>'2. Tulud-kulud projektiga'!AA120-'3. Tulud-kulud projektita'!AA121</f>
        <v>0</v>
      </c>
      <c r="AB121" s="11">
        <f>'2. Tulud-kulud projektiga'!AB120-'3. Tulud-kulud projektita'!AB121</f>
        <v>0</v>
      </c>
      <c r="AC121" s="24"/>
      <c r="AD121" s="24"/>
      <c r="AE121" s="25"/>
    </row>
    <row r="122" spans="1:31" ht="16.5" hidden="1" customHeight="1" outlineLevel="1" x14ac:dyDescent="0.25">
      <c r="A122" s="531"/>
      <c r="B122" s="98" t="str">
        <f>'2. Tulud-kulud projektiga'!B121</f>
        <v>Kulu 10</v>
      </c>
      <c r="C122" s="99" t="s">
        <v>3</v>
      </c>
      <c r="D122" s="11">
        <f>'2. Tulud-kulud projektiga'!D121-'3. Tulud-kulud projektita'!D122</f>
        <v>0</v>
      </c>
      <c r="E122" s="11">
        <f>'2. Tulud-kulud projektiga'!E121-'3. Tulud-kulud projektita'!E122</f>
        <v>0</v>
      </c>
      <c r="F122" s="11">
        <f>'2. Tulud-kulud projektiga'!F121-'3. Tulud-kulud projektita'!F122</f>
        <v>0</v>
      </c>
      <c r="G122" s="11">
        <f>'2. Tulud-kulud projektiga'!G121-'3. Tulud-kulud projektita'!G122</f>
        <v>0</v>
      </c>
      <c r="H122" s="11">
        <f>'2. Tulud-kulud projektiga'!H121-'3. Tulud-kulud projektita'!H122</f>
        <v>0</v>
      </c>
      <c r="I122" s="11">
        <f>'2. Tulud-kulud projektiga'!I121-'3. Tulud-kulud projektita'!I122</f>
        <v>0</v>
      </c>
      <c r="J122" s="11">
        <f>'2. Tulud-kulud projektiga'!J121-'3. Tulud-kulud projektita'!J122</f>
        <v>0</v>
      </c>
      <c r="K122" s="11">
        <f>'2. Tulud-kulud projektiga'!K121-'3. Tulud-kulud projektita'!K122</f>
        <v>0</v>
      </c>
      <c r="L122" s="11">
        <f>'2. Tulud-kulud projektiga'!L121-'3. Tulud-kulud projektita'!L122</f>
        <v>0</v>
      </c>
      <c r="M122" s="11">
        <f>'2. Tulud-kulud projektiga'!M121-'3. Tulud-kulud projektita'!M122</f>
        <v>0</v>
      </c>
      <c r="N122" s="11">
        <f>'2. Tulud-kulud projektiga'!N121-'3. Tulud-kulud projektita'!N122</f>
        <v>0</v>
      </c>
      <c r="O122" s="11">
        <f>'2. Tulud-kulud projektiga'!O121-'3. Tulud-kulud projektita'!O122</f>
        <v>0</v>
      </c>
      <c r="P122" s="11">
        <f>'2. Tulud-kulud projektiga'!P121-'3. Tulud-kulud projektita'!P122</f>
        <v>0</v>
      </c>
      <c r="Q122" s="11">
        <f>'2. Tulud-kulud projektiga'!Q121-'3. Tulud-kulud projektita'!Q122</f>
        <v>0</v>
      </c>
      <c r="R122" s="11">
        <f>'2. Tulud-kulud projektiga'!R121-'3. Tulud-kulud projektita'!R122</f>
        <v>0</v>
      </c>
      <c r="S122" s="11">
        <f>'2. Tulud-kulud projektiga'!S121-'3. Tulud-kulud projektita'!S122</f>
        <v>0</v>
      </c>
      <c r="T122" s="11">
        <f>'2. Tulud-kulud projektiga'!T121-'3. Tulud-kulud projektita'!T122</f>
        <v>0</v>
      </c>
      <c r="U122" s="11">
        <f>'2. Tulud-kulud projektiga'!U121-'3. Tulud-kulud projektita'!U122</f>
        <v>0</v>
      </c>
      <c r="V122" s="11">
        <f>'2. Tulud-kulud projektiga'!V121-'3. Tulud-kulud projektita'!V122</f>
        <v>0</v>
      </c>
      <c r="W122" s="11">
        <f>'2. Tulud-kulud projektiga'!W121-'3. Tulud-kulud projektita'!W122</f>
        <v>0</v>
      </c>
      <c r="X122" s="11">
        <f>'2. Tulud-kulud projektiga'!X121-'3. Tulud-kulud projektita'!X122</f>
        <v>0</v>
      </c>
      <c r="Y122" s="11">
        <f>'2. Tulud-kulud projektiga'!Y121-'3. Tulud-kulud projektita'!Y122</f>
        <v>0</v>
      </c>
      <c r="Z122" s="11">
        <f>'2. Tulud-kulud projektiga'!Z121-'3. Tulud-kulud projektita'!Z122</f>
        <v>0</v>
      </c>
      <c r="AA122" s="11">
        <f>'2. Tulud-kulud projektiga'!AA121-'3. Tulud-kulud projektita'!AA122</f>
        <v>0</v>
      </c>
      <c r="AB122" s="11">
        <f>'2. Tulud-kulud projektiga'!AB121-'3. Tulud-kulud projektita'!AB122</f>
        <v>0</v>
      </c>
      <c r="AC122" s="24"/>
      <c r="AD122" s="24"/>
      <c r="AE122" s="25"/>
    </row>
    <row r="123" spans="1:31" ht="16.5" customHeight="1" collapsed="1" x14ac:dyDescent="0.25">
      <c r="A123" s="518" t="s">
        <v>172</v>
      </c>
      <c r="B123" s="519"/>
      <c r="C123" s="97"/>
      <c r="D123" s="105">
        <f>'2. Tulud-kulud projektiga'!D122-'3. Tulud-kulud projektita'!D123</f>
        <v>0</v>
      </c>
      <c r="E123" s="105">
        <f>'2. Tulud-kulud projektiga'!E122-'3. Tulud-kulud projektita'!E123</f>
        <v>0</v>
      </c>
      <c r="F123" s="105">
        <f>'2. Tulud-kulud projektiga'!F122-'3. Tulud-kulud projektita'!F123</f>
        <v>0</v>
      </c>
      <c r="G123" s="105">
        <f>'2. Tulud-kulud projektiga'!G122-'3. Tulud-kulud projektita'!G123</f>
        <v>0</v>
      </c>
      <c r="H123" s="105">
        <f>'2. Tulud-kulud projektiga'!H122-'3. Tulud-kulud projektita'!H123</f>
        <v>0</v>
      </c>
      <c r="I123" s="105">
        <f>'2. Tulud-kulud projektiga'!I122-'3. Tulud-kulud projektita'!I123</f>
        <v>0</v>
      </c>
      <c r="J123" s="105">
        <f>'2. Tulud-kulud projektiga'!J122-'3. Tulud-kulud projektita'!J123</f>
        <v>0</v>
      </c>
      <c r="K123" s="105">
        <f>'2. Tulud-kulud projektiga'!K122-'3. Tulud-kulud projektita'!K123</f>
        <v>0</v>
      </c>
      <c r="L123" s="105">
        <f>'2. Tulud-kulud projektiga'!L122-'3. Tulud-kulud projektita'!L123</f>
        <v>0</v>
      </c>
      <c r="M123" s="105">
        <f>'2. Tulud-kulud projektiga'!M122-'3. Tulud-kulud projektita'!M123</f>
        <v>0</v>
      </c>
      <c r="N123" s="105">
        <f>'2. Tulud-kulud projektiga'!N122-'3. Tulud-kulud projektita'!N123</f>
        <v>0</v>
      </c>
      <c r="O123" s="105">
        <f>'2. Tulud-kulud projektiga'!O122-'3. Tulud-kulud projektita'!O123</f>
        <v>0</v>
      </c>
      <c r="P123" s="105">
        <f>'2. Tulud-kulud projektiga'!P122-'3. Tulud-kulud projektita'!P123</f>
        <v>0</v>
      </c>
      <c r="Q123" s="105">
        <f>'2. Tulud-kulud projektiga'!Q122-'3. Tulud-kulud projektita'!Q123</f>
        <v>0</v>
      </c>
      <c r="R123" s="105">
        <f>'2. Tulud-kulud projektiga'!R122-'3. Tulud-kulud projektita'!R123</f>
        <v>0</v>
      </c>
      <c r="S123" s="105">
        <f>'2. Tulud-kulud projektiga'!S122-'3. Tulud-kulud projektita'!S123</f>
        <v>0</v>
      </c>
      <c r="T123" s="105">
        <f>'2. Tulud-kulud projektiga'!T122-'3. Tulud-kulud projektita'!T123</f>
        <v>0</v>
      </c>
      <c r="U123" s="105">
        <f>'2. Tulud-kulud projektiga'!U122-'3. Tulud-kulud projektita'!U123</f>
        <v>0</v>
      </c>
      <c r="V123" s="105">
        <f>'2. Tulud-kulud projektiga'!V122-'3. Tulud-kulud projektita'!V123</f>
        <v>0</v>
      </c>
      <c r="W123" s="105">
        <f>'2. Tulud-kulud projektiga'!W122-'3. Tulud-kulud projektita'!W123</f>
        <v>0</v>
      </c>
      <c r="X123" s="105">
        <f>'2. Tulud-kulud projektiga'!X122-'3. Tulud-kulud projektita'!X123</f>
        <v>0</v>
      </c>
      <c r="Y123" s="105">
        <f>'2. Tulud-kulud projektiga'!Y122-'3. Tulud-kulud projektita'!Y123</f>
        <v>0</v>
      </c>
      <c r="Z123" s="105">
        <f>'2. Tulud-kulud projektiga'!Z122-'3. Tulud-kulud projektita'!Z123</f>
        <v>0</v>
      </c>
      <c r="AA123" s="105">
        <f>'2. Tulud-kulud projektiga'!AA122-'3. Tulud-kulud projektita'!AA123</f>
        <v>0</v>
      </c>
      <c r="AB123" s="105">
        <f>'2. Tulud-kulud projektiga'!AB122-'3. Tulud-kulud projektita'!AB123</f>
        <v>0</v>
      </c>
      <c r="AC123" s="24"/>
      <c r="AD123" s="24"/>
      <c r="AE123" s="25"/>
    </row>
    <row r="124" spans="1:31" ht="4.5" customHeight="1" x14ac:dyDescent="0.25">
      <c r="A124" s="4"/>
      <c r="B124" s="39"/>
      <c r="C124" s="9"/>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4"/>
      <c r="AD124" s="24"/>
      <c r="AE124" s="25"/>
    </row>
    <row r="125" spans="1:31" ht="16.5" customHeight="1" x14ac:dyDescent="0.25">
      <c r="A125" s="529" t="str">
        <f>'1.1. Uue projekti kulud'!A47</f>
        <v>Tegevusvaldkond 4</v>
      </c>
      <c r="B125" s="98" t="str">
        <f>'2. Tulud-kulud projektiga'!B124</f>
        <v>Kulu 1</v>
      </c>
      <c r="C125" s="99" t="s">
        <v>3</v>
      </c>
      <c r="D125" s="11">
        <f>'2. Tulud-kulud projektiga'!D124-'3. Tulud-kulud projektita'!D125</f>
        <v>0</v>
      </c>
      <c r="E125" s="11">
        <f>'2. Tulud-kulud projektiga'!E124-'3. Tulud-kulud projektita'!E125</f>
        <v>0</v>
      </c>
      <c r="F125" s="11">
        <f>'2. Tulud-kulud projektiga'!F124-'3. Tulud-kulud projektita'!F125</f>
        <v>0</v>
      </c>
      <c r="G125" s="11">
        <f>'2. Tulud-kulud projektiga'!G124-'3. Tulud-kulud projektita'!G125</f>
        <v>0</v>
      </c>
      <c r="H125" s="11">
        <f>'2. Tulud-kulud projektiga'!H124-'3. Tulud-kulud projektita'!H125</f>
        <v>0</v>
      </c>
      <c r="I125" s="11">
        <f>'2. Tulud-kulud projektiga'!I124-'3. Tulud-kulud projektita'!I125</f>
        <v>0</v>
      </c>
      <c r="J125" s="11">
        <f>'2. Tulud-kulud projektiga'!J124-'3. Tulud-kulud projektita'!J125</f>
        <v>0</v>
      </c>
      <c r="K125" s="11">
        <f>'2. Tulud-kulud projektiga'!K124-'3. Tulud-kulud projektita'!K125</f>
        <v>0</v>
      </c>
      <c r="L125" s="11">
        <f>'2. Tulud-kulud projektiga'!L124-'3. Tulud-kulud projektita'!L125</f>
        <v>0</v>
      </c>
      <c r="M125" s="11">
        <f>'2. Tulud-kulud projektiga'!M124-'3. Tulud-kulud projektita'!M125</f>
        <v>0</v>
      </c>
      <c r="N125" s="11">
        <f>'2. Tulud-kulud projektiga'!N124-'3. Tulud-kulud projektita'!N125</f>
        <v>0</v>
      </c>
      <c r="O125" s="11">
        <f>'2. Tulud-kulud projektiga'!O124-'3. Tulud-kulud projektita'!O125</f>
        <v>0</v>
      </c>
      <c r="P125" s="11">
        <f>'2. Tulud-kulud projektiga'!P124-'3. Tulud-kulud projektita'!P125</f>
        <v>0</v>
      </c>
      <c r="Q125" s="11">
        <f>'2. Tulud-kulud projektiga'!Q124-'3. Tulud-kulud projektita'!Q125</f>
        <v>0</v>
      </c>
      <c r="R125" s="11">
        <f>'2. Tulud-kulud projektiga'!R124-'3. Tulud-kulud projektita'!R125</f>
        <v>0</v>
      </c>
      <c r="S125" s="11">
        <f>'2. Tulud-kulud projektiga'!S124-'3. Tulud-kulud projektita'!S125</f>
        <v>0</v>
      </c>
      <c r="T125" s="11">
        <f>'2. Tulud-kulud projektiga'!T124-'3. Tulud-kulud projektita'!T125</f>
        <v>0</v>
      </c>
      <c r="U125" s="11">
        <f>'2. Tulud-kulud projektiga'!U124-'3. Tulud-kulud projektita'!U125</f>
        <v>0</v>
      </c>
      <c r="V125" s="11">
        <f>'2. Tulud-kulud projektiga'!V124-'3. Tulud-kulud projektita'!V125</f>
        <v>0</v>
      </c>
      <c r="W125" s="11">
        <f>'2. Tulud-kulud projektiga'!W124-'3. Tulud-kulud projektita'!W125</f>
        <v>0</v>
      </c>
      <c r="X125" s="11">
        <f>'2. Tulud-kulud projektiga'!X124-'3. Tulud-kulud projektita'!X125</f>
        <v>0</v>
      </c>
      <c r="Y125" s="11">
        <f>'2. Tulud-kulud projektiga'!Y124-'3. Tulud-kulud projektita'!Y125</f>
        <v>0</v>
      </c>
      <c r="Z125" s="11">
        <f>'2. Tulud-kulud projektiga'!Z124-'3. Tulud-kulud projektita'!Z125</f>
        <v>0</v>
      </c>
      <c r="AA125" s="11">
        <f>'2. Tulud-kulud projektiga'!AA124-'3. Tulud-kulud projektita'!AA125</f>
        <v>0</v>
      </c>
      <c r="AB125" s="11">
        <f>'2. Tulud-kulud projektiga'!AB124-'3. Tulud-kulud projektita'!AB125</f>
        <v>0</v>
      </c>
      <c r="AC125" s="24"/>
      <c r="AD125" s="24"/>
      <c r="AE125" s="25"/>
    </row>
    <row r="126" spans="1:31" ht="16.5" customHeight="1" x14ac:dyDescent="0.25">
      <c r="A126" s="530"/>
      <c r="B126" s="98" t="str">
        <f>'2. Tulud-kulud projektiga'!B125</f>
        <v>Kulu 2</v>
      </c>
      <c r="C126" s="99" t="s">
        <v>3</v>
      </c>
      <c r="D126" s="11">
        <f>'2. Tulud-kulud projektiga'!D125-'3. Tulud-kulud projektita'!D126</f>
        <v>0</v>
      </c>
      <c r="E126" s="11">
        <f>'2. Tulud-kulud projektiga'!E125-'3. Tulud-kulud projektita'!E126</f>
        <v>0</v>
      </c>
      <c r="F126" s="11">
        <f>'2. Tulud-kulud projektiga'!F125-'3. Tulud-kulud projektita'!F126</f>
        <v>0</v>
      </c>
      <c r="G126" s="11">
        <f>'2. Tulud-kulud projektiga'!G125-'3. Tulud-kulud projektita'!G126</f>
        <v>0</v>
      </c>
      <c r="H126" s="11">
        <f>'2. Tulud-kulud projektiga'!H125-'3. Tulud-kulud projektita'!H126</f>
        <v>0</v>
      </c>
      <c r="I126" s="11">
        <f>'2. Tulud-kulud projektiga'!I125-'3. Tulud-kulud projektita'!I126</f>
        <v>0</v>
      </c>
      <c r="J126" s="11">
        <f>'2. Tulud-kulud projektiga'!J125-'3. Tulud-kulud projektita'!J126</f>
        <v>0</v>
      </c>
      <c r="K126" s="11">
        <f>'2. Tulud-kulud projektiga'!K125-'3. Tulud-kulud projektita'!K126</f>
        <v>0</v>
      </c>
      <c r="L126" s="11">
        <f>'2. Tulud-kulud projektiga'!L125-'3. Tulud-kulud projektita'!L126</f>
        <v>0</v>
      </c>
      <c r="M126" s="11">
        <f>'2. Tulud-kulud projektiga'!M125-'3. Tulud-kulud projektita'!M126</f>
        <v>0</v>
      </c>
      <c r="N126" s="11">
        <f>'2. Tulud-kulud projektiga'!N125-'3. Tulud-kulud projektita'!N126</f>
        <v>0</v>
      </c>
      <c r="O126" s="11">
        <f>'2. Tulud-kulud projektiga'!O125-'3. Tulud-kulud projektita'!O126</f>
        <v>0</v>
      </c>
      <c r="P126" s="11">
        <f>'2. Tulud-kulud projektiga'!P125-'3. Tulud-kulud projektita'!P126</f>
        <v>0</v>
      </c>
      <c r="Q126" s="11">
        <f>'2. Tulud-kulud projektiga'!Q125-'3. Tulud-kulud projektita'!Q126</f>
        <v>0</v>
      </c>
      <c r="R126" s="11">
        <f>'2. Tulud-kulud projektiga'!R125-'3. Tulud-kulud projektita'!R126</f>
        <v>0</v>
      </c>
      <c r="S126" s="11">
        <f>'2. Tulud-kulud projektiga'!S125-'3. Tulud-kulud projektita'!S126</f>
        <v>0</v>
      </c>
      <c r="T126" s="11">
        <f>'2. Tulud-kulud projektiga'!T125-'3. Tulud-kulud projektita'!T126</f>
        <v>0</v>
      </c>
      <c r="U126" s="11">
        <f>'2. Tulud-kulud projektiga'!U125-'3. Tulud-kulud projektita'!U126</f>
        <v>0</v>
      </c>
      <c r="V126" s="11">
        <f>'2. Tulud-kulud projektiga'!V125-'3. Tulud-kulud projektita'!V126</f>
        <v>0</v>
      </c>
      <c r="W126" s="11">
        <f>'2. Tulud-kulud projektiga'!W125-'3. Tulud-kulud projektita'!W126</f>
        <v>0</v>
      </c>
      <c r="X126" s="11">
        <f>'2. Tulud-kulud projektiga'!X125-'3. Tulud-kulud projektita'!X126</f>
        <v>0</v>
      </c>
      <c r="Y126" s="11">
        <f>'2. Tulud-kulud projektiga'!Y125-'3. Tulud-kulud projektita'!Y126</f>
        <v>0</v>
      </c>
      <c r="Z126" s="11">
        <f>'2. Tulud-kulud projektiga'!Z125-'3. Tulud-kulud projektita'!Z126</f>
        <v>0</v>
      </c>
      <c r="AA126" s="11">
        <f>'2. Tulud-kulud projektiga'!AA125-'3. Tulud-kulud projektita'!AA126</f>
        <v>0</v>
      </c>
      <c r="AB126" s="11">
        <f>'2. Tulud-kulud projektiga'!AB125-'3. Tulud-kulud projektita'!AB126</f>
        <v>0</v>
      </c>
      <c r="AC126" s="24"/>
      <c r="AD126" s="24"/>
      <c r="AE126" s="25"/>
    </row>
    <row r="127" spans="1:31" ht="16.5" customHeight="1" x14ac:dyDescent="0.25">
      <c r="A127" s="530"/>
      <c r="B127" s="98" t="str">
        <f>'2. Tulud-kulud projektiga'!B126</f>
        <v>Kulu 3</v>
      </c>
      <c r="C127" s="99" t="s">
        <v>3</v>
      </c>
      <c r="D127" s="11">
        <f>'2. Tulud-kulud projektiga'!D126-'3. Tulud-kulud projektita'!D127</f>
        <v>0</v>
      </c>
      <c r="E127" s="11">
        <f>'2. Tulud-kulud projektiga'!E126-'3. Tulud-kulud projektita'!E127</f>
        <v>0</v>
      </c>
      <c r="F127" s="11">
        <f>'2. Tulud-kulud projektiga'!F126-'3. Tulud-kulud projektita'!F127</f>
        <v>0</v>
      </c>
      <c r="G127" s="11">
        <f>'2. Tulud-kulud projektiga'!G126-'3. Tulud-kulud projektita'!G127</f>
        <v>0</v>
      </c>
      <c r="H127" s="11">
        <f>'2. Tulud-kulud projektiga'!H126-'3. Tulud-kulud projektita'!H127</f>
        <v>0</v>
      </c>
      <c r="I127" s="11">
        <f>'2. Tulud-kulud projektiga'!I126-'3. Tulud-kulud projektita'!I127</f>
        <v>0</v>
      </c>
      <c r="J127" s="11">
        <f>'2. Tulud-kulud projektiga'!J126-'3. Tulud-kulud projektita'!J127</f>
        <v>0</v>
      </c>
      <c r="K127" s="11">
        <f>'2. Tulud-kulud projektiga'!K126-'3. Tulud-kulud projektita'!K127</f>
        <v>0</v>
      </c>
      <c r="L127" s="11">
        <f>'2. Tulud-kulud projektiga'!L126-'3. Tulud-kulud projektita'!L127</f>
        <v>0</v>
      </c>
      <c r="M127" s="11">
        <f>'2. Tulud-kulud projektiga'!M126-'3. Tulud-kulud projektita'!M127</f>
        <v>0</v>
      </c>
      <c r="N127" s="11">
        <f>'2. Tulud-kulud projektiga'!N126-'3. Tulud-kulud projektita'!N127</f>
        <v>0</v>
      </c>
      <c r="O127" s="11">
        <f>'2. Tulud-kulud projektiga'!O126-'3. Tulud-kulud projektita'!O127</f>
        <v>0</v>
      </c>
      <c r="P127" s="11">
        <f>'2. Tulud-kulud projektiga'!P126-'3. Tulud-kulud projektita'!P127</f>
        <v>0</v>
      </c>
      <c r="Q127" s="11">
        <f>'2. Tulud-kulud projektiga'!Q126-'3. Tulud-kulud projektita'!Q127</f>
        <v>0</v>
      </c>
      <c r="R127" s="11">
        <f>'2. Tulud-kulud projektiga'!R126-'3. Tulud-kulud projektita'!R127</f>
        <v>0</v>
      </c>
      <c r="S127" s="11">
        <f>'2. Tulud-kulud projektiga'!S126-'3. Tulud-kulud projektita'!S127</f>
        <v>0</v>
      </c>
      <c r="T127" s="11">
        <f>'2. Tulud-kulud projektiga'!T126-'3. Tulud-kulud projektita'!T127</f>
        <v>0</v>
      </c>
      <c r="U127" s="11">
        <f>'2. Tulud-kulud projektiga'!U126-'3. Tulud-kulud projektita'!U127</f>
        <v>0</v>
      </c>
      <c r="V127" s="11">
        <f>'2. Tulud-kulud projektiga'!V126-'3. Tulud-kulud projektita'!V127</f>
        <v>0</v>
      </c>
      <c r="W127" s="11">
        <f>'2. Tulud-kulud projektiga'!W126-'3. Tulud-kulud projektita'!W127</f>
        <v>0</v>
      </c>
      <c r="X127" s="11">
        <f>'2. Tulud-kulud projektiga'!X126-'3. Tulud-kulud projektita'!X127</f>
        <v>0</v>
      </c>
      <c r="Y127" s="11">
        <f>'2. Tulud-kulud projektiga'!Y126-'3. Tulud-kulud projektita'!Y127</f>
        <v>0</v>
      </c>
      <c r="Z127" s="11">
        <f>'2. Tulud-kulud projektiga'!Z126-'3. Tulud-kulud projektita'!Z127</f>
        <v>0</v>
      </c>
      <c r="AA127" s="11">
        <f>'2. Tulud-kulud projektiga'!AA126-'3. Tulud-kulud projektita'!AA127</f>
        <v>0</v>
      </c>
      <c r="AB127" s="11">
        <f>'2. Tulud-kulud projektiga'!AB126-'3. Tulud-kulud projektita'!AB127</f>
        <v>0</v>
      </c>
      <c r="AC127" s="24"/>
      <c r="AD127" s="24"/>
      <c r="AE127" s="25"/>
    </row>
    <row r="128" spans="1:31" ht="16.5" customHeight="1" x14ac:dyDescent="0.25">
      <c r="A128" s="530"/>
      <c r="B128" s="98" t="str">
        <f>'2. Tulud-kulud projektiga'!B127</f>
        <v>Kulu 4</v>
      </c>
      <c r="C128" s="99" t="s">
        <v>3</v>
      </c>
      <c r="D128" s="11">
        <f>'2. Tulud-kulud projektiga'!D127-'3. Tulud-kulud projektita'!D128</f>
        <v>0</v>
      </c>
      <c r="E128" s="11">
        <f>'2. Tulud-kulud projektiga'!E127-'3. Tulud-kulud projektita'!E128</f>
        <v>0</v>
      </c>
      <c r="F128" s="11">
        <f>'2. Tulud-kulud projektiga'!F127-'3. Tulud-kulud projektita'!F128</f>
        <v>0</v>
      </c>
      <c r="G128" s="11">
        <f>'2. Tulud-kulud projektiga'!G127-'3. Tulud-kulud projektita'!G128</f>
        <v>0</v>
      </c>
      <c r="H128" s="11">
        <f>'2. Tulud-kulud projektiga'!H127-'3. Tulud-kulud projektita'!H128</f>
        <v>0</v>
      </c>
      <c r="I128" s="11">
        <f>'2. Tulud-kulud projektiga'!I127-'3. Tulud-kulud projektita'!I128</f>
        <v>0</v>
      </c>
      <c r="J128" s="11">
        <f>'2. Tulud-kulud projektiga'!J127-'3. Tulud-kulud projektita'!J128</f>
        <v>0</v>
      </c>
      <c r="K128" s="11">
        <f>'2. Tulud-kulud projektiga'!K127-'3. Tulud-kulud projektita'!K128</f>
        <v>0</v>
      </c>
      <c r="L128" s="11">
        <f>'2. Tulud-kulud projektiga'!L127-'3. Tulud-kulud projektita'!L128</f>
        <v>0</v>
      </c>
      <c r="M128" s="11">
        <f>'2. Tulud-kulud projektiga'!M127-'3. Tulud-kulud projektita'!M128</f>
        <v>0</v>
      </c>
      <c r="N128" s="11">
        <f>'2. Tulud-kulud projektiga'!N127-'3. Tulud-kulud projektita'!N128</f>
        <v>0</v>
      </c>
      <c r="O128" s="11">
        <f>'2. Tulud-kulud projektiga'!O127-'3. Tulud-kulud projektita'!O128</f>
        <v>0</v>
      </c>
      <c r="P128" s="11">
        <f>'2. Tulud-kulud projektiga'!P127-'3. Tulud-kulud projektita'!P128</f>
        <v>0</v>
      </c>
      <c r="Q128" s="11">
        <f>'2. Tulud-kulud projektiga'!Q127-'3. Tulud-kulud projektita'!Q128</f>
        <v>0</v>
      </c>
      <c r="R128" s="11">
        <f>'2. Tulud-kulud projektiga'!R127-'3. Tulud-kulud projektita'!R128</f>
        <v>0</v>
      </c>
      <c r="S128" s="11">
        <f>'2. Tulud-kulud projektiga'!S127-'3. Tulud-kulud projektita'!S128</f>
        <v>0</v>
      </c>
      <c r="T128" s="11">
        <f>'2. Tulud-kulud projektiga'!T127-'3. Tulud-kulud projektita'!T128</f>
        <v>0</v>
      </c>
      <c r="U128" s="11">
        <f>'2. Tulud-kulud projektiga'!U127-'3. Tulud-kulud projektita'!U128</f>
        <v>0</v>
      </c>
      <c r="V128" s="11">
        <f>'2. Tulud-kulud projektiga'!V127-'3. Tulud-kulud projektita'!V128</f>
        <v>0</v>
      </c>
      <c r="W128" s="11">
        <f>'2. Tulud-kulud projektiga'!W127-'3. Tulud-kulud projektita'!W128</f>
        <v>0</v>
      </c>
      <c r="X128" s="11">
        <f>'2. Tulud-kulud projektiga'!X127-'3. Tulud-kulud projektita'!X128</f>
        <v>0</v>
      </c>
      <c r="Y128" s="11">
        <f>'2. Tulud-kulud projektiga'!Y127-'3. Tulud-kulud projektita'!Y128</f>
        <v>0</v>
      </c>
      <c r="Z128" s="11">
        <f>'2. Tulud-kulud projektiga'!Z127-'3. Tulud-kulud projektita'!Z128</f>
        <v>0</v>
      </c>
      <c r="AA128" s="11">
        <f>'2. Tulud-kulud projektiga'!AA127-'3. Tulud-kulud projektita'!AA128</f>
        <v>0</v>
      </c>
      <c r="AB128" s="11">
        <f>'2. Tulud-kulud projektiga'!AB127-'3. Tulud-kulud projektita'!AB128</f>
        <v>0</v>
      </c>
      <c r="AC128" s="24"/>
      <c r="AD128" s="24"/>
      <c r="AE128" s="25"/>
    </row>
    <row r="129" spans="1:31" ht="16.5" customHeight="1" x14ac:dyDescent="0.25">
      <c r="A129" s="530"/>
      <c r="B129" s="98" t="str">
        <f>'2. Tulud-kulud projektiga'!B128</f>
        <v>Kulu 5</v>
      </c>
      <c r="C129" s="99" t="s">
        <v>3</v>
      </c>
      <c r="D129" s="11">
        <f>'2. Tulud-kulud projektiga'!D128-'3. Tulud-kulud projektita'!D129</f>
        <v>0</v>
      </c>
      <c r="E129" s="11">
        <f>'2. Tulud-kulud projektiga'!E128-'3. Tulud-kulud projektita'!E129</f>
        <v>0</v>
      </c>
      <c r="F129" s="11">
        <f>'2. Tulud-kulud projektiga'!F128-'3. Tulud-kulud projektita'!F129</f>
        <v>0</v>
      </c>
      <c r="G129" s="11">
        <f>'2. Tulud-kulud projektiga'!G128-'3. Tulud-kulud projektita'!G129</f>
        <v>0</v>
      </c>
      <c r="H129" s="11">
        <f>'2. Tulud-kulud projektiga'!H128-'3. Tulud-kulud projektita'!H129</f>
        <v>0</v>
      </c>
      <c r="I129" s="11">
        <f>'2. Tulud-kulud projektiga'!I128-'3. Tulud-kulud projektita'!I129</f>
        <v>0</v>
      </c>
      <c r="J129" s="11">
        <f>'2. Tulud-kulud projektiga'!J128-'3. Tulud-kulud projektita'!J129</f>
        <v>0</v>
      </c>
      <c r="K129" s="11">
        <f>'2. Tulud-kulud projektiga'!K128-'3. Tulud-kulud projektita'!K129</f>
        <v>0</v>
      </c>
      <c r="L129" s="11">
        <f>'2. Tulud-kulud projektiga'!L128-'3. Tulud-kulud projektita'!L129</f>
        <v>0</v>
      </c>
      <c r="M129" s="11">
        <f>'2. Tulud-kulud projektiga'!M128-'3. Tulud-kulud projektita'!M129</f>
        <v>0</v>
      </c>
      <c r="N129" s="11">
        <f>'2. Tulud-kulud projektiga'!N128-'3. Tulud-kulud projektita'!N129</f>
        <v>0</v>
      </c>
      <c r="O129" s="11">
        <f>'2. Tulud-kulud projektiga'!O128-'3. Tulud-kulud projektita'!O129</f>
        <v>0</v>
      </c>
      <c r="P129" s="11">
        <f>'2. Tulud-kulud projektiga'!P128-'3. Tulud-kulud projektita'!P129</f>
        <v>0</v>
      </c>
      <c r="Q129" s="11">
        <f>'2. Tulud-kulud projektiga'!Q128-'3. Tulud-kulud projektita'!Q129</f>
        <v>0</v>
      </c>
      <c r="R129" s="11">
        <f>'2. Tulud-kulud projektiga'!R128-'3. Tulud-kulud projektita'!R129</f>
        <v>0</v>
      </c>
      <c r="S129" s="11">
        <f>'2. Tulud-kulud projektiga'!S128-'3. Tulud-kulud projektita'!S129</f>
        <v>0</v>
      </c>
      <c r="T129" s="11">
        <f>'2. Tulud-kulud projektiga'!T128-'3. Tulud-kulud projektita'!T129</f>
        <v>0</v>
      </c>
      <c r="U129" s="11">
        <f>'2. Tulud-kulud projektiga'!U128-'3. Tulud-kulud projektita'!U129</f>
        <v>0</v>
      </c>
      <c r="V129" s="11">
        <f>'2. Tulud-kulud projektiga'!V128-'3. Tulud-kulud projektita'!V129</f>
        <v>0</v>
      </c>
      <c r="W129" s="11">
        <f>'2. Tulud-kulud projektiga'!W128-'3. Tulud-kulud projektita'!W129</f>
        <v>0</v>
      </c>
      <c r="X129" s="11">
        <f>'2. Tulud-kulud projektiga'!X128-'3. Tulud-kulud projektita'!X129</f>
        <v>0</v>
      </c>
      <c r="Y129" s="11">
        <f>'2. Tulud-kulud projektiga'!Y128-'3. Tulud-kulud projektita'!Y129</f>
        <v>0</v>
      </c>
      <c r="Z129" s="11">
        <f>'2. Tulud-kulud projektiga'!Z128-'3. Tulud-kulud projektita'!Z129</f>
        <v>0</v>
      </c>
      <c r="AA129" s="11">
        <f>'2. Tulud-kulud projektiga'!AA128-'3. Tulud-kulud projektita'!AA129</f>
        <v>0</v>
      </c>
      <c r="AB129" s="11">
        <f>'2. Tulud-kulud projektiga'!AB128-'3. Tulud-kulud projektita'!AB129</f>
        <v>0</v>
      </c>
      <c r="AC129" s="24"/>
      <c r="AD129" s="24"/>
      <c r="AE129" s="25"/>
    </row>
    <row r="130" spans="1:31" ht="16.5" hidden="1" customHeight="1" outlineLevel="1" x14ac:dyDescent="0.25">
      <c r="A130" s="530"/>
      <c r="B130" s="98" t="str">
        <f>'2. Tulud-kulud projektiga'!B129</f>
        <v>Kulu 6</v>
      </c>
      <c r="C130" s="99" t="s">
        <v>3</v>
      </c>
      <c r="D130" s="11">
        <f>'2. Tulud-kulud projektiga'!D129-'3. Tulud-kulud projektita'!D130</f>
        <v>0</v>
      </c>
      <c r="E130" s="11">
        <f>'2. Tulud-kulud projektiga'!E129-'3. Tulud-kulud projektita'!E130</f>
        <v>0</v>
      </c>
      <c r="F130" s="11">
        <f>'2. Tulud-kulud projektiga'!F129-'3. Tulud-kulud projektita'!F130</f>
        <v>0</v>
      </c>
      <c r="G130" s="11">
        <f>'2. Tulud-kulud projektiga'!G129-'3. Tulud-kulud projektita'!G130</f>
        <v>0</v>
      </c>
      <c r="H130" s="11">
        <f>'2. Tulud-kulud projektiga'!H129-'3. Tulud-kulud projektita'!H130</f>
        <v>0</v>
      </c>
      <c r="I130" s="11">
        <f>'2. Tulud-kulud projektiga'!I129-'3. Tulud-kulud projektita'!I130</f>
        <v>0</v>
      </c>
      <c r="J130" s="11">
        <f>'2. Tulud-kulud projektiga'!J129-'3. Tulud-kulud projektita'!J130</f>
        <v>0</v>
      </c>
      <c r="K130" s="11">
        <f>'2. Tulud-kulud projektiga'!K129-'3. Tulud-kulud projektita'!K130</f>
        <v>0</v>
      </c>
      <c r="L130" s="11">
        <f>'2. Tulud-kulud projektiga'!L129-'3. Tulud-kulud projektita'!L130</f>
        <v>0</v>
      </c>
      <c r="M130" s="11">
        <f>'2. Tulud-kulud projektiga'!M129-'3. Tulud-kulud projektita'!M130</f>
        <v>0</v>
      </c>
      <c r="N130" s="11">
        <f>'2. Tulud-kulud projektiga'!N129-'3. Tulud-kulud projektita'!N130</f>
        <v>0</v>
      </c>
      <c r="O130" s="11">
        <f>'2. Tulud-kulud projektiga'!O129-'3. Tulud-kulud projektita'!O130</f>
        <v>0</v>
      </c>
      <c r="P130" s="11">
        <f>'2. Tulud-kulud projektiga'!P129-'3. Tulud-kulud projektita'!P130</f>
        <v>0</v>
      </c>
      <c r="Q130" s="11">
        <f>'2. Tulud-kulud projektiga'!Q129-'3. Tulud-kulud projektita'!Q130</f>
        <v>0</v>
      </c>
      <c r="R130" s="11">
        <f>'2. Tulud-kulud projektiga'!R129-'3. Tulud-kulud projektita'!R130</f>
        <v>0</v>
      </c>
      <c r="S130" s="11">
        <f>'2. Tulud-kulud projektiga'!S129-'3. Tulud-kulud projektita'!S130</f>
        <v>0</v>
      </c>
      <c r="T130" s="11">
        <f>'2. Tulud-kulud projektiga'!T129-'3. Tulud-kulud projektita'!T130</f>
        <v>0</v>
      </c>
      <c r="U130" s="11">
        <f>'2. Tulud-kulud projektiga'!U129-'3. Tulud-kulud projektita'!U130</f>
        <v>0</v>
      </c>
      <c r="V130" s="11">
        <f>'2. Tulud-kulud projektiga'!V129-'3. Tulud-kulud projektita'!V130</f>
        <v>0</v>
      </c>
      <c r="W130" s="11">
        <f>'2. Tulud-kulud projektiga'!W129-'3. Tulud-kulud projektita'!W130</f>
        <v>0</v>
      </c>
      <c r="X130" s="11">
        <f>'2. Tulud-kulud projektiga'!X129-'3. Tulud-kulud projektita'!X130</f>
        <v>0</v>
      </c>
      <c r="Y130" s="11">
        <f>'2. Tulud-kulud projektiga'!Y129-'3. Tulud-kulud projektita'!Y130</f>
        <v>0</v>
      </c>
      <c r="Z130" s="11">
        <f>'2. Tulud-kulud projektiga'!Z129-'3. Tulud-kulud projektita'!Z130</f>
        <v>0</v>
      </c>
      <c r="AA130" s="11">
        <f>'2. Tulud-kulud projektiga'!AA129-'3. Tulud-kulud projektita'!AA130</f>
        <v>0</v>
      </c>
      <c r="AB130" s="11">
        <f>'2. Tulud-kulud projektiga'!AB129-'3. Tulud-kulud projektita'!AB130</f>
        <v>0</v>
      </c>
      <c r="AC130" s="24"/>
      <c r="AD130" s="24"/>
      <c r="AE130" s="25"/>
    </row>
    <row r="131" spans="1:31" ht="16.5" hidden="1" customHeight="1" outlineLevel="1" x14ac:dyDescent="0.25">
      <c r="A131" s="530"/>
      <c r="B131" s="98" t="str">
        <f>'2. Tulud-kulud projektiga'!B130</f>
        <v>Kulu 7</v>
      </c>
      <c r="C131" s="99" t="s">
        <v>3</v>
      </c>
      <c r="D131" s="11">
        <f>'2. Tulud-kulud projektiga'!D130-'3. Tulud-kulud projektita'!D131</f>
        <v>0</v>
      </c>
      <c r="E131" s="11">
        <f>'2. Tulud-kulud projektiga'!E130-'3. Tulud-kulud projektita'!E131</f>
        <v>0</v>
      </c>
      <c r="F131" s="11">
        <f>'2. Tulud-kulud projektiga'!F130-'3. Tulud-kulud projektita'!F131</f>
        <v>0</v>
      </c>
      <c r="G131" s="11">
        <f>'2. Tulud-kulud projektiga'!G130-'3. Tulud-kulud projektita'!G131</f>
        <v>0</v>
      </c>
      <c r="H131" s="11">
        <f>'2. Tulud-kulud projektiga'!H130-'3. Tulud-kulud projektita'!H131</f>
        <v>0</v>
      </c>
      <c r="I131" s="11">
        <f>'2. Tulud-kulud projektiga'!I130-'3. Tulud-kulud projektita'!I131</f>
        <v>0</v>
      </c>
      <c r="J131" s="11">
        <f>'2. Tulud-kulud projektiga'!J130-'3. Tulud-kulud projektita'!J131</f>
        <v>0</v>
      </c>
      <c r="K131" s="11">
        <f>'2. Tulud-kulud projektiga'!K130-'3. Tulud-kulud projektita'!K131</f>
        <v>0</v>
      </c>
      <c r="L131" s="11">
        <f>'2. Tulud-kulud projektiga'!L130-'3. Tulud-kulud projektita'!L131</f>
        <v>0</v>
      </c>
      <c r="M131" s="11">
        <f>'2. Tulud-kulud projektiga'!M130-'3. Tulud-kulud projektita'!M131</f>
        <v>0</v>
      </c>
      <c r="N131" s="11">
        <f>'2. Tulud-kulud projektiga'!N130-'3. Tulud-kulud projektita'!N131</f>
        <v>0</v>
      </c>
      <c r="O131" s="11">
        <f>'2. Tulud-kulud projektiga'!O130-'3. Tulud-kulud projektita'!O131</f>
        <v>0</v>
      </c>
      <c r="P131" s="11">
        <f>'2. Tulud-kulud projektiga'!P130-'3. Tulud-kulud projektita'!P131</f>
        <v>0</v>
      </c>
      <c r="Q131" s="11">
        <f>'2. Tulud-kulud projektiga'!Q130-'3. Tulud-kulud projektita'!Q131</f>
        <v>0</v>
      </c>
      <c r="R131" s="11">
        <f>'2. Tulud-kulud projektiga'!R130-'3. Tulud-kulud projektita'!R131</f>
        <v>0</v>
      </c>
      <c r="S131" s="11">
        <f>'2. Tulud-kulud projektiga'!S130-'3. Tulud-kulud projektita'!S131</f>
        <v>0</v>
      </c>
      <c r="T131" s="11">
        <f>'2. Tulud-kulud projektiga'!T130-'3. Tulud-kulud projektita'!T131</f>
        <v>0</v>
      </c>
      <c r="U131" s="11">
        <f>'2. Tulud-kulud projektiga'!U130-'3. Tulud-kulud projektita'!U131</f>
        <v>0</v>
      </c>
      <c r="V131" s="11">
        <f>'2. Tulud-kulud projektiga'!V130-'3. Tulud-kulud projektita'!V131</f>
        <v>0</v>
      </c>
      <c r="W131" s="11">
        <f>'2. Tulud-kulud projektiga'!W130-'3. Tulud-kulud projektita'!W131</f>
        <v>0</v>
      </c>
      <c r="X131" s="11">
        <f>'2. Tulud-kulud projektiga'!X130-'3. Tulud-kulud projektita'!X131</f>
        <v>0</v>
      </c>
      <c r="Y131" s="11">
        <f>'2. Tulud-kulud projektiga'!Y130-'3. Tulud-kulud projektita'!Y131</f>
        <v>0</v>
      </c>
      <c r="Z131" s="11">
        <f>'2. Tulud-kulud projektiga'!Z130-'3. Tulud-kulud projektita'!Z131</f>
        <v>0</v>
      </c>
      <c r="AA131" s="11">
        <f>'2. Tulud-kulud projektiga'!AA130-'3. Tulud-kulud projektita'!AA131</f>
        <v>0</v>
      </c>
      <c r="AB131" s="11">
        <f>'2. Tulud-kulud projektiga'!AB130-'3. Tulud-kulud projektita'!AB131</f>
        <v>0</v>
      </c>
      <c r="AC131" s="24"/>
      <c r="AD131" s="24"/>
      <c r="AE131" s="25"/>
    </row>
    <row r="132" spans="1:31" ht="16.5" hidden="1" customHeight="1" outlineLevel="1" x14ac:dyDescent="0.25">
      <c r="A132" s="530"/>
      <c r="B132" s="98" t="str">
        <f>'2. Tulud-kulud projektiga'!B131</f>
        <v>Kulu 8</v>
      </c>
      <c r="C132" s="99" t="s">
        <v>3</v>
      </c>
      <c r="D132" s="11">
        <f>'2. Tulud-kulud projektiga'!D131-'3. Tulud-kulud projektita'!D132</f>
        <v>0</v>
      </c>
      <c r="E132" s="11">
        <f>'2. Tulud-kulud projektiga'!E131-'3. Tulud-kulud projektita'!E132</f>
        <v>0</v>
      </c>
      <c r="F132" s="11">
        <f>'2. Tulud-kulud projektiga'!F131-'3. Tulud-kulud projektita'!F132</f>
        <v>0</v>
      </c>
      <c r="G132" s="11">
        <f>'2. Tulud-kulud projektiga'!G131-'3. Tulud-kulud projektita'!G132</f>
        <v>0</v>
      </c>
      <c r="H132" s="11">
        <f>'2. Tulud-kulud projektiga'!H131-'3. Tulud-kulud projektita'!H132</f>
        <v>0</v>
      </c>
      <c r="I132" s="11">
        <f>'2. Tulud-kulud projektiga'!I131-'3. Tulud-kulud projektita'!I132</f>
        <v>0</v>
      </c>
      <c r="J132" s="11">
        <f>'2. Tulud-kulud projektiga'!J131-'3. Tulud-kulud projektita'!J132</f>
        <v>0</v>
      </c>
      <c r="K132" s="11">
        <f>'2. Tulud-kulud projektiga'!K131-'3. Tulud-kulud projektita'!K132</f>
        <v>0</v>
      </c>
      <c r="L132" s="11">
        <f>'2. Tulud-kulud projektiga'!L131-'3. Tulud-kulud projektita'!L132</f>
        <v>0</v>
      </c>
      <c r="M132" s="11">
        <f>'2. Tulud-kulud projektiga'!M131-'3. Tulud-kulud projektita'!M132</f>
        <v>0</v>
      </c>
      <c r="N132" s="11">
        <f>'2. Tulud-kulud projektiga'!N131-'3. Tulud-kulud projektita'!N132</f>
        <v>0</v>
      </c>
      <c r="O132" s="11">
        <f>'2. Tulud-kulud projektiga'!O131-'3. Tulud-kulud projektita'!O132</f>
        <v>0</v>
      </c>
      <c r="P132" s="11">
        <f>'2. Tulud-kulud projektiga'!P131-'3. Tulud-kulud projektita'!P132</f>
        <v>0</v>
      </c>
      <c r="Q132" s="11">
        <f>'2. Tulud-kulud projektiga'!Q131-'3. Tulud-kulud projektita'!Q132</f>
        <v>0</v>
      </c>
      <c r="R132" s="11">
        <f>'2. Tulud-kulud projektiga'!R131-'3. Tulud-kulud projektita'!R132</f>
        <v>0</v>
      </c>
      <c r="S132" s="11">
        <f>'2. Tulud-kulud projektiga'!S131-'3. Tulud-kulud projektita'!S132</f>
        <v>0</v>
      </c>
      <c r="T132" s="11">
        <f>'2. Tulud-kulud projektiga'!T131-'3. Tulud-kulud projektita'!T132</f>
        <v>0</v>
      </c>
      <c r="U132" s="11">
        <f>'2. Tulud-kulud projektiga'!U131-'3. Tulud-kulud projektita'!U132</f>
        <v>0</v>
      </c>
      <c r="V132" s="11">
        <f>'2. Tulud-kulud projektiga'!V131-'3. Tulud-kulud projektita'!V132</f>
        <v>0</v>
      </c>
      <c r="W132" s="11">
        <f>'2. Tulud-kulud projektiga'!W131-'3. Tulud-kulud projektita'!W132</f>
        <v>0</v>
      </c>
      <c r="X132" s="11">
        <f>'2. Tulud-kulud projektiga'!X131-'3. Tulud-kulud projektita'!X132</f>
        <v>0</v>
      </c>
      <c r="Y132" s="11">
        <f>'2. Tulud-kulud projektiga'!Y131-'3. Tulud-kulud projektita'!Y132</f>
        <v>0</v>
      </c>
      <c r="Z132" s="11">
        <f>'2. Tulud-kulud projektiga'!Z131-'3. Tulud-kulud projektita'!Z132</f>
        <v>0</v>
      </c>
      <c r="AA132" s="11">
        <f>'2. Tulud-kulud projektiga'!AA131-'3. Tulud-kulud projektita'!AA132</f>
        <v>0</v>
      </c>
      <c r="AB132" s="11">
        <f>'2. Tulud-kulud projektiga'!AB131-'3. Tulud-kulud projektita'!AB132</f>
        <v>0</v>
      </c>
      <c r="AC132" s="24"/>
      <c r="AD132" s="24"/>
      <c r="AE132" s="25"/>
    </row>
    <row r="133" spans="1:31" ht="16.5" hidden="1" customHeight="1" outlineLevel="1" x14ac:dyDescent="0.25">
      <c r="A133" s="530"/>
      <c r="B133" s="98" t="str">
        <f>'2. Tulud-kulud projektiga'!B132</f>
        <v>Kulu 9</v>
      </c>
      <c r="C133" s="99" t="s">
        <v>3</v>
      </c>
      <c r="D133" s="11">
        <f>'2. Tulud-kulud projektiga'!D132-'3. Tulud-kulud projektita'!D133</f>
        <v>0</v>
      </c>
      <c r="E133" s="11">
        <f>'2. Tulud-kulud projektiga'!E132-'3. Tulud-kulud projektita'!E133</f>
        <v>0</v>
      </c>
      <c r="F133" s="11">
        <f>'2. Tulud-kulud projektiga'!F132-'3. Tulud-kulud projektita'!F133</f>
        <v>0</v>
      </c>
      <c r="G133" s="11">
        <f>'2. Tulud-kulud projektiga'!G132-'3. Tulud-kulud projektita'!G133</f>
        <v>0</v>
      </c>
      <c r="H133" s="11">
        <f>'2. Tulud-kulud projektiga'!H132-'3. Tulud-kulud projektita'!H133</f>
        <v>0</v>
      </c>
      <c r="I133" s="11">
        <f>'2. Tulud-kulud projektiga'!I132-'3. Tulud-kulud projektita'!I133</f>
        <v>0</v>
      </c>
      <c r="J133" s="11">
        <f>'2. Tulud-kulud projektiga'!J132-'3. Tulud-kulud projektita'!J133</f>
        <v>0</v>
      </c>
      <c r="K133" s="11">
        <f>'2. Tulud-kulud projektiga'!K132-'3. Tulud-kulud projektita'!K133</f>
        <v>0</v>
      </c>
      <c r="L133" s="11">
        <f>'2. Tulud-kulud projektiga'!L132-'3. Tulud-kulud projektita'!L133</f>
        <v>0</v>
      </c>
      <c r="M133" s="11">
        <f>'2. Tulud-kulud projektiga'!M132-'3. Tulud-kulud projektita'!M133</f>
        <v>0</v>
      </c>
      <c r="N133" s="11">
        <f>'2. Tulud-kulud projektiga'!N132-'3. Tulud-kulud projektita'!N133</f>
        <v>0</v>
      </c>
      <c r="O133" s="11">
        <f>'2. Tulud-kulud projektiga'!O132-'3. Tulud-kulud projektita'!O133</f>
        <v>0</v>
      </c>
      <c r="P133" s="11">
        <f>'2. Tulud-kulud projektiga'!P132-'3. Tulud-kulud projektita'!P133</f>
        <v>0</v>
      </c>
      <c r="Q133" s="11">
        <f>'2. Tulud-kulud projektiga'!Q132-'3. Tulud-kulud projektita'!Q133</f>
        <v>0</v>
      </c>
      <c r="R133" s="11">
        <f>'2. Tulud-kulud projektiga'!R132-'3. Tulud-kulud projektita'!R133</f>
        <v>0</v>
      </c>
      <c r="S133" s="11">
        <f>'2. Tulud-kulud projektiga'!S132-'3. Tulud-kulud projektita'!S133</f>
        <v>0</v>
      </c>
      <c r="T133" s="11">
        <f>'2. Tulud-kulud projektiga'!T132-'3. Tulud-kulud projektita'!T133</f>
        <v>0</v>
      </c>
      <c r="U133" s="11">
        <f>'2. Tulud-kulud projektiga'!U132-'3. Tulud-kulud projektita'!U133</f>
        <v>0</v>
      </c>
      <c r="V133" s="11">
        <f>'2. Tulud-kulud projektiga'!V132-'3. Tulud-kulud projektita'!V133</f>
        <v>0</v>
      </c>
      <c r="W133" s="11">
        <f>'2. Tulud-kulud projektiga'!W132-'3. Tulud-kulud projektita'!W133</f>
        <v>0</v>
      </c>
      <c r="X133" s="11">
        <f>'2. Tulud-kulud projektiga'!X132-'3. Tulud-kulud projektita'!X133</f>
        <v>0</v>
      </c>
      <c r="Y133" s="11">
        <f>'2. Tulud-kulud projektiga'!Y132-'3. Tulud-kulud projektita'!Y133</f>
        <v>0</v>
      </c>
      <c r="Z133" s="11">
        <f>'2. Tulud-kulud projektiga'!Z132-'3. Tulud-kulud projektita'!Z133</f>
        <v>0</v>
      </c>
      <c r="AA133" s="11">
        <f>'2. Tulud-kulud projektiga'!AA132-'3. Tulud-kulud projektita'!AA133</f>
        <v>0</v>
      </c>
      <c r="AB133" s="11">
        <f>'2. Tulud-kulud projektiga'!AB132-'3. Tulud-kulud projektita'!AB133</f>
        <v>0</v>
      </c>
      <c r="AC133" s="24"/>
      <c r="AD133" s="24"/>
      <c r="AE133" s="25"/>
    </row>
    <row r="134" spans="1:31" ht="16.5" hidden="1" customHeight="1" outlineLevel="1" x14ac:dyDescent="0.25">
      <c r="A134" s="531"/>
      <c r="B134" s="98" t="str">
        <f>'2. Tulud-kulud projektiga'!B133</f>
        <v>Kulu 10</v>
      </c>
      <c r="C134" s="99" t="s">
        <v>3</v>
      </c>
      <c r="D134" s="11">
        <f>'2. Tulud-kulud projektiga'!D133-'3. Tulud-kulud projektita'!D134</f>
        <v>0</v>
      </c>
      <c r="E134" s="11">
        <f>'2. Tulud-kulud projektiga'!E133-'3. Tulud-kulud projektita'!E134</f>
        <v>0</v>
      </c>
      <c r="F134" s="11">
        <f>'2. Tulud-kulud projektiga'!F133-'3. Tulud-kulud projektita'!F134</f>
        <v>0</v>
      </c>
      <c r="G134" s="11">
        <f>'2. Tulud-kulud projektiga'!G133-'3. Tulud-kulud projektita'!G134</f>
        <v>0</v>
      </c>
      <c r="H134" s="11">
        <f>'2. Tulud-kulud projektiga'!H133-'3. Tulud-kulud projektita'!H134</f>
        <v>0</v>
      </c>
      <c r="I134" s="11">
        <f>'2. Tulud-kulud projektiga'!I133-'3. Tulud-kulud projektita'!I134</f>
        <v>0</v>
      </c>
      <c r="J134" s="11">
        <f>'2. Tulud-kulud projektiga'!J133-'3. Tulud-kulud projektita'!J134</f>
        <v>0</v>
      </c>
      <c r="K134" s="11">
        <f>'2. Tulud-kulud projektiga'!K133-'3. Tulud-kulud projektita'!K134</f>
        <v>0</v>
      </c>
      <c r="L134" s="11">
        <f>'2. Tulud-kulud projektiga'!L133-'3. Tulud-kulud projektita'!L134</f>
        <v>0</v>
      </c>
      <c r="M134" s="11">
        <f>'2. Tulud-kulud projektiga'!M133-'3. Tulud-kulud projektita'!M134</f>
        <v>0</v>
      </c>
      <c r="N134" s="11">
        <f>'2. Tulud-kulud projektiga'!N133-'3. Tulud-kulud projektita'!N134</f>
        <v>0</v>
      </c>
      <c r="O134" s="11">
        <f>'2. Tulud-kulud projektiga'!O133-'3. Tulud-kulud projektita'!O134</f>
        <v>0</v>
      </c>
      <c r="P134" s="11">
        <f>'2. Tulud-kulud projektiga'!P133-'3. Tulud-kulud projektita'!P134</f>
        <v>0</v>
      </c>
      <c r="Q134" s="11">
        <f>'2. Tulud-kulud projektiga'!Q133-'3. Tulud-kulud projektita'!Q134</f>
        <v>0</v>
      </c>
      <c r="R134" s="11">
        <f>'2. Tulud-kulud projektiga'!R133-'3. Tulud-kulud projektita'!R134</f>
        <v>0</v>
      </c>
      <c r="S134" s="11">
        <f>'2. Tulud-kulud projektiga'!S133-'3. Tulud-kulud projektita'!S134</f>
        <v>0</v>
      </c>
      <c r="T134" s="11">
        <f>'2. Tulud-kulud projektiga'!T133-'3. Tulud-kulud projektita'!T134</f>
        <v>0</v>
      </c>
      <c r="U134" s="11">
        <f>'2. Tulud-kulud projektiga'!U133-'3. Tulud-kulud projektita'!U134</f>
        <v>0</v>
      </c>
      <c r="V134" s="11">
        <f>'2. Tulud-kulud projektiga'!V133-'3. Tulud-kulud projektita'!V134</f>
        <v>0</v>
      </c>
      <c r="W134" s="11">
        <f>'2. Tulud-kulud projektiga'!W133-'3. Tulud-kulud projektita'!W134</f>
        <v>0</v>
      </c>
      <c r="X134" s="11">
        <f>'2. Tulud-kulud projektiga'!X133-'3. Tulud-kulud projektita'!X134</f>
        <v>0</v>
      </c>
      <c r="Y134" s="11">
        <f>'2. Tulud-kulud projektiga'!Y133-'3. Tulud-kulud projektita'!Y134</f>
        <v>0</v>
      </c>
      <c r="Z134" s="11">
        <f>'2. Tulud-kulud projektiga'!Z133-'3. Tulud-kulud projektita'!Z134</f>
        <v>0</v>
      </c>
      <c r="AA134" s="11">
        <f>'2. Tulud-kulud projektiga'!AA133-'3. Tulud-kulud projektita'!AA134</f>
        <v>0</v>
      </c>
      <c r="AB134" s="11">
        <f>'2. Tulud-kulud projektiga'!AB133-'3. Tulud-kulud projektita'!AB134</f>
        <v>0</v>
      </c>
      <c r="AC134" s="24"/>
      <c r="AD134" s="24"/>
      <c r="AE134" s="25"/>
    </row>
    <row r="135" spans="1:31" ht="16.5" customHeight="1" collapsed="1" x14ac:dyDescent="0.25">
      <c r="A135" s="518" t="s">
        <v>172</v>
      </c>
      <c r="B135" s="519"/>
      <c r="C135" s="97"/>
      <c r="D135" s="105">
        <f>'2. Tulud-kulud projektiga'!D134-'3. Tulud-kulud projektita'!D135</f>
        <v>0</v>
      </c>
      <c r="E135" s="105">
        <f>'2. Tulud-kulud projektiga'!E134-'3. Tulud-kulud projektita'!E135</f>
        <v>0</v>
      </c>
      <c r="F135" s="105">
        <f>'2. Tulud-kulud projektiga'!F134-'3. Tulud-kulud projektita'!F135</f>
        <v>0</v>
      </c>
      <c r="G135" s="105">
        <f>'2. Tulud-kulud projektiga'!G134-'3. Tulud-kulud projektita'!G135</f>
        <v>0</v>
      </c>
      <c r="H135" s="105">
        <f>'2. Tulud-kulud projektiga'!H134-'3. Tulud-kulud projektita'!H135</f>
        <v>0</v>
      </c>
      <c r="I135" s="105">
        <f>'2. Tulud-kulud projektiga'!I134-'3. Tulud-kulud projektita'!I135</f>
        <v>0</v>
      </c>
      <c r="J135" s="105">
        <f>'2. Tulud-kulud projektiga'!J134-'3. Tulud-kulud projektita'!J135</f>
        <v>0</v>
      </c>
      <c r="K135" s="105">
        <f>'2. Tulud-kulud projektiga'!K134-'3. Tulud-kulud projektita'!K135</f>
        <v>0</v>
      </c>
      <c r="L135" s="105">
        <f>'2. Tulud-kulud projektiga'!L134-'3. Tulud-kulud projektita'!L135</f>
        <v>0</v>
      </c>
      <c r="M135" s="105">
        <f>'2. Tulud-kulud projektiga'!M134-'3. Tulud-kulud projektita'!M135</f>
        <v>0</v>
      </c>
      <c r="N135" s="105">
        <f>'2. Tulud-kulud projektiga'!N134-'3. Tulud-kulud projektita'!N135</f>
        <v>0</v>
      </c>
      <c r="O135" s="105">
        <f>'2. Tulud-kulud projektiga'!O134-'3. Tulud-kulud projektita'!O135</f>
        <v>0</v>
      </c>
      <c r="P135" s="105">
        <f>'2. Tulud-kulud projektiga'!P134-'3. Tulud-kulud projektita'!P135</f>
        <v>0</v>
      </c>
      <c r="Q135" s="105">
        <f>'2. Tulud-kulud projektiga'!Q134-'3. Tulud-kulud projektita'!Q135</f>
        <v>0</v>
      </c>
      <c r="R135" s="105">
        <f>'2. Tulud-kulud projektiga'!R134-'3. Tulud-kulud projektita'!R135</f>
        <v>0</v>
      </c>
      <c r="S135" s="105">
        <f>'2. Tulud-kulud projektiga'!S134-'3. Tulud-kulud projektita'!S135</f>
        <v>0</v>
      </c>
      <c r="T135" s="105">
        <f>'2. Tulud-kulud projektiga'!T134-'3. Tulud-kulud projektita'!T135</f>
        <v>0</v>
      </c>
      <c r="U135" s="105">
        <f>'2. Tulud-kulud projektiga'!U134-'3. Tulud-kulud projektita'!U135</f>
        <v>0</v>
      </c>
      <c r="V135" s="105">
        <f>'2. Tulud-kulud projektiga'!V134-'3. Tulud-kulud projektita'!V135</f>
        <v>0</v>
      </c>
      <c r="W135" s="105">
        <f>'2. Tulud-kulud projektiga'!W134-'3. Tulud-kulud projektita'!W135</f>
        <v>0</v>
      </c>
      <c r="X135" s="105">
        <f>'2. Tulud-kulud projektiga'!X134-'3. Tulud-kulud projektita'!X135</f>
        <v>0</v>
      </c>
      <c r="Y135" s="105">
        <f>'2. Tulud-kulud projektiga'!Y134-'3. Tulud-kulud projektita'!Y135</f>
        <v>0</v>
      </c>
      <c r="Z135" s="105">
        <f>'2. Tulud-kulud projektiga'!Z134-'3. Tulud-kulud projektita'!Z135</f>
        <v>0</v>
      </c>
      <c r="AA135" s="105">
        <f>'2. Tulud-kulud projektiga'!AA134-'3. Tulud-kulud projektita'!AA135</f>
        <v>0</v>
      </c>
      <c r="AB135" s="105">
        <f>'2. Tulud-kulud projektiga'!AB134-'3. Tulud-kulud projektita'!AB135</f>
        <v>0</v>
      </c>
      <c r="AC135" s="24"/>
      <c r="AD135" s="24"/>
      <c r="AE135" s="25"/>
    </row>
    <row r="136" spans="1:31" ht="4.5" customHeight="1" x14ac:dyDescent="0.25">
      <c r="A136" s="4"/>
      <c r="B136" s="39"/>
      <c r="C136" s="9"/>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4"/>
      <c r="AD136" s="24"/>
      <c r="AE136" s="25"/>
    </row>
    <row r="137" spans="1:31" ht="16.5" customHeight="1" x14ac:dyDescent="0.25">
      <c r="A137" s="529" t="str">
        <f>'1.1. Uue projekti kulud'!A56</f>
        <v>Tegevusvaldkond 5</v>
      </c>
      <c r="B137" s="98" t="str">
        <f>'2. Tulud-kulud projektiga'!B136</f>
        <v>Kulu 1</v>
      </c>
      <c r="C137" s="99" t="s">
        <v>3</v>
      </c>
      <c r="D137" s="11">
        <f>'2. Tulud-kulud projektiga'!D136-'3. Tulud-kulud projektita'!D137</f>
        <v>0</v>
      </c>
      <c r="E137" s="11">
        <f>'2. Tulud-kulud projektiga'!E136-'3. Tulud-kulud projektita'!E137</f>
        <v>0</v>
      </c>
      <c r="F137" s="11">
        <f>'2. Tulud-kulud projektiga'!F136-'3. Tulud-kulud projektita'!F137</f>
        <v>0</v>
      </c>
      <c r="G137" s="11">
        <f>'2. Tulud-kulud projektiga'!G136-'3. Tulud-kulud projektita'!G137</f>
        <v>0</v>
      </c>
      <c r="H137" s="11">
        <f>'2. Tulud-kulud projektiga'!H136-'3. Tulud-kulud projektita'!H137</f>
        <v>0</v>
      </c>
      <c r="I137" s="11">
        <f>'2. Tulud-kulud projektiga'!I136-'3. Tulud-kulud projektita'!I137</f>
        <v>0</v>
      </c>
      <c r="J137" s="11">
        <f>'2. Tulud-kulud projektiga'!J136-'3. Tulud-kulud projektita'!J137</f>
        <v>0</v>
      </c>
      <c r="K137" s="11">
        <f>'2. Tulud-kulud projektiga'!K136-'3. Tulud-kulud projektita'!K137</f>
        <v>0</v>
      </c>
      <c r="L137" s="11">
        <f>'2. Tulud-kulud projektiga'!L136-'3. Tulud-kulud projektita'!L137</f>
        <v>0</v>
      </c>
      <c r="M137" s="11">
        <f>'2. Tulud-kulud projektiga'!M136-'3. Tulud-kulud projektita'!M137</f>
        <v>0</v>
      </c>
      <c r="N137" s="11">
        <f>'2. Tulud-kulud projektiga'!N136-'3. Tulud-kulud projektita'!N137</f>
        <v>0</v>
      </c>
      <c r="O137" s="11">
        <f>'2. Tulud-kulud projektiga'!O136-'3. Tulud-kulud projektita'!O137</f>
        <v>0</v>
      </c>
      <c r="P137" s="11">
        <f>'2. Tulud-kulud projektiga'!P136-'3. Tulud-kulud projektita'!P137</f>
        <v>0</v>
      </c>
      <c r="Q137" s="11">
        <f>'2. Tulud-kulud projektiga'!Q136-'3. Tulud-kulud projektita'!Q137</f>
        <v>0</v>
      </c>
      <c r="R137" s="11">
        <f>'2. Tulud-kulud projektiga'!R136-'3. Tulud-kulud projektita'!R137</f>
        <v>0</v>
      </c>
      <c r="S137" s="11">
        <f>'2. Tulud-kulud projektiga'!S136-'3. Tulud-kulud projektita'!S137</f>
        <v>0</v>
      </c>
      <c r="T137" s="11">
        <f>'2. Tulud-kulud projektiga'!T136-'3. Tulud-kulud projektita'!T137</f>
        <v>0</v>
      </c>
      <c r="U137" s="11">
        <f>'2. Tulud-kulud projektiga'!U136-'3. Tulud-kulud projektita'!U137</f>
        <v>0</v>
      </c>
      <c r="V137" s="11">
        <f>'2. Tulud-kulud projektiga'!V136-'3. Tulud-kulud projektita'!V137</f>
        <v>0</v>
      </c>
      <c r="W137" s="11">
        <f>'2. Tulud-kulud projektiga'!W136-'3. Tulud-kulud projektita'!W137</f>
        <v>0</v>
      </c>
      <c r="X137" s="11">
        <f>'2. Tulud-kulud projektiga'!X136-'3. Tulud-kulud projektita'!X137</f>
        <v>0</v>
      </c>
      <c r="Y137" s="11">
        <f>'2. Tulud-kulud projektiga'!Y136-'3. Tulud-kulud projektita'!Y137</f>
        <v>0</v>
      </c>
      <c r="Z137" s="11">
        <f>'2. Tulud-kulud projektiga'!Z136-'3. Tulud-kulud projektita'!Z137</f>
        <v>0</v>
      </c>
      <c r="AA137" s="11">
        <f>'2. Tulud-kulud projektiga'!AA136-'3. Tulud-kulud projektita'!AA137</f>
        <v>0</v>
      </c>
      <c r="AB137" s="11">
        <f>'2. Tulud-kulud projektiga'!AB136-'3. Tulud-kulud projektita'!AB137</f>
        <v>0</v>
      </c>
      <c r="AC137" s="24"/>
      <c r="AD137" s="24"/>
      <c r="AE137" s="25"/>
    </row>
    <row r="138" spans="1:31" ht="16.5" customHeight="1" x14ac:dyDescent="0.25">
      <c r="A138" s="530"/>
      <c r="B138" s="98" t="str">
        <f>'2. Tulud-kulud projektiga'!B137</f>
        <v>Kulu 2</v>
      </c>
      <c r="C138" s="99" t="s">
        <v>3</v>
      </c>
      <c r="D138" s="11">
        <f>'2. Tulud-kulud projektiga'!D137-'3. Tulud-kulud projektita'!D138</f>
        <v>0</v>
      </c>
      <c r="E138" s="11">
        <f>'2. Tulud-kulud projektiga'!E137-'3. Tulud-kulud projektita'!E138</f>
        <v>0</v>
      </c>
      <c r="F138" s="11">
        <f>'2. Tulud-kulud projektiga'!F137-'3. Tulud-kulud projektita'!F138</f>
        <v>0</v>
      </c>
      <c r="G138" s="11">
        <f>'2. Tulud-kulud projektiga'!G137-'3. Tulud-kulud projektita'!G138</f>
        <v>0</v>
      </c>
      <c r="H138" s="11">
        <f>'2. Tulud-kulud projektiga'!H137-'3. Tulud-kulud projektita'!H138</f>
        <v>0</v>
      </c>
      <c r="I138" s="11">
        <f>'2. Tulud-kulud projektiga'!I137-'3. Tulud-kulud projektita'!I138</f>
        <v>0</v>
      </c>
      <c r="J138" s="11">
        <f>'2. Tulud-kulud projektiga'!J137-'3. Tulud-kulud projektita'!J138</f>
        <v>0</v>
      </c>
      <c r="K138" s="11">
        <f>'2. Tulud-kulud projektiga'!K137-'3. Tulud-kulud projektita'!K138</f>
        <v>0</v>
      </c>
      <c r="L138" s="11">
        <f>'2. Tulud-kulud projektiga'!L137-'3. Tulud-kulud projektita'!L138</f>
        <v>0</v>
      </c>
      <c r="M138" s="11">
        <f>'2. Tulud-kulud projektiga'!M137-'3. Tulud-kulud projektita'!M138</f>
        <v>0</v>
      </c>
      <c r="N138" s="11">
        <f>'2. Tulud-kulud projektiga'!N137-'3. Tulud-kulud projektita'!N138</f>
        <v>0</v>
      </c>
      <c r="O138" s="11">
        <f>'2. Tulud-kulud projektiga'!O137-'3. Tulud-kulud projektita'!O138</f>
        <v>0</v>
      </c>
      <c r="P138" s="11">
        <f>'2. Tulud-kulud projektiga'!P137-'3. Tulud-kulud projektita'!P138</f>
        <v>0</v>
      </c>
      <c r="Q138" s="11">
        <f>'2. Tulud-kulud projektiga'!Q137-'3. Tulud-kulud projektita'!Q138</f>
        <v>0</v>
      </c>
      <c r="R138" s="11">
        <f>'2. Tulud-kulud projektiga'!R137-'3. Tulud-kulud projektita'!R138</f>
        <v>0</v>
      </c>
      <c r="S138" s="11">
        <f>'2. Tulud-kulud projektiga'!S137-'3. Tulud-kulud projektita'!S138</f>
        <v>0</v>
      </c>
      <c r="T138" s="11">
        <f>'2. Tulud-kulud projektiga'!T137-'3. Tulud-kulud projektita'!T138</f>
        <v>0</v>
      </c>
      <c r="U138" s="11">
        <f>'2. Tulud-kulud projektiga'!U137-'3. Tulud-kulud projektita'!U138</f>
        <v>0</v>
      </c>
      <c r="V138" s="11">
        <f>'2. Tulud-kulud projektiga'!V137-'3. Tulud-kulud projektita'!V138</f>
        <v>0</v>
      </c>
      <c r="W138" s="11">
        <f>'2. Tulud-kulud projektiga'!W137-'3. Tulud-kulud projektita'!W138</f>
        <v>0</v>
      </c>
      <c r="X138" s="11">
        <f>'2. Tulud-kulud projektiga'!X137-'3. Tulud-kulud projektita'!X138</f>
        <v>0</v>
      </c>
      <c r="Y138" s="11">
        <f>'2. Tulud-kulud projektiga'!Y137-'3. Tulud-kulud projektita'!Y138</f>
        <v>0</v>
      </c>
      <c r="Z138" s="11">
        <f>'2. Tulud-kulud projektiga'!Z137-'3. Tulud-kulud projektita'!Z138</f>
        <v>0</v>
      </c>
      <c r="AA138" s="11">
        <f>'2. Tulud-kulud projektiga'!AA137-'3. Tulud-kulud projektita'!AA138</f>
        <v>0</v>
      </c>
      <c r="AB138" s="11">
        <f>'2. Tulud-kulud projektiga'!AB137-'3. Tulud-kulud projektita'!AB138</f>
        <v>0</v>
      </c>
      <c r="AC138" s="24"/>
      <c r="AD138" s="24"/>
      <c r="AE138" s="25"/>
    </row>
    <row r="139" spans="1:31" ht="16.5" customHeight="1" x14ac:dyDescent="0.25">
      <c r="A139" s="530"/>
      <c r="B139" s="98" t="str">
        <f>'2. Tulud-kulud projektiga'!B138</f>
        <v>Kulu 3</v>
      </c>
      <c r="C139" s="99" t="s">
        <v>3</v>
      </c>
      <c r="D139" s="11">
        <f>'2. Tulud-kulud projektiga'!D138-'3. Tulud-kulud projektita'!D139</f>
        <v>0</v>
      </c>
      <c r="E139" s="11">
        <f>'2. Tulud-kulud projektiga'!E138-'3. Tulud-kulud projektita'!E139</f>
        <v>0</v>
      </c>
      <c r="F139" s="11">
        <f>'2. Tulud-kulud projektiga'!F138-'3. Tulud-kulud projektita'!F139</f>
        <v>0</v>
      </c>
      <c r="G139" s="11">
        <f>'2. Tulud-kulud projektiga'!G138-'3. Tulud-kulud projektita'!G139</f>
        <v>0</v>
      </c>
      <c r="H139" s="11">
        <f>'2. Tulud-kulud projektiga'!H138-'3. Tulud-kulud projektita'!H139</f>
        <v>0</v>
      </c>
      <c r="I139" s="11">
        <f>'2. Tulud-kulud projektiga'!I138-'3. Tulud-kulud projektita'!I139</f>
        <v>0</v>
      </c>
      <c r="J139" s="11">
        <f>'2. Tulud-kulud projektiga'!J138-'3. Tulud-kulud projektita'!J139</f>
        <v>0</v>
      </c>
      <c r="K139" s="11">
        <f>'2. Tulud-kulud projektiga'!K138-'3. Tulud-kulud projektita'!K139</f>
        <v>0</v>
      </c>
      <c r="L139" s="11">
        <f>'2. Tulud-kulud projektiga'!L138-'3. Tulud-kulud projektita'!L139</f>
        <v>0</v>
      </c>
      <c r="M139" s="11">
        <f>'2. Tulud-kulud projektiga'!M138-'3. Tulud-kulud projektita'!M139</f>
        <v>0</v>
      </c>
      <c r="N139" s="11">
        <f>'2. Tulud-kulud projektiga'!N138-'3. Tulud-kulud projektita'!N139</f>
        <v>0</v>
      </c>
      <c r="O139" s="11">
        <f>'2. Tulud-kulud projektiga'!O138-'3. Tulud-kulud projektita'!O139</f>
        <v>0</v>
      </c>
      <c r="P139" s="11">
        <f>'2. Tulud-kulud projektiga'!P138-'3. Tulud-kulud projektita'!P139</f>
        <v>0</v>
      </c>
      <c r="Q139" s="11">
        <f>'2. Tulud-kulud projektiga'!Q138-'3. Tulud-kulud projektita'!Q139</f>
        <v>0</v>
      </c>
      <c r="R139" s="11">
        <f>'2. Tulud-kulud projektiga'!R138-'3. Tulud-kulud projektita'!R139</f>
        <v>0</v>
      </c>
      <c r="S139" s="11">
        <f>'2. Tulud-kulud projektiga'!S138-'3. Tulud-kulud projektita'!S139</f>
        <v>0</v>
      </c>
      <c r="T139" s="11">
        <f>'2. Tulud-kulud projektiga'!T138-'3. Tulud-kulud projektita'!T139</f>
        <v>0</v>
      </c>
      <c r="U139" s="11">
        <f>'2. Tulud-kulud projektiga'!U138-'3. Tulud-kulud projektita'!U139</f>
        <v>0</v>
      </c>
      <c r="V139" s="11">
        <f>'2. Tulud-kulud projektiga'!V138-'3. Tulud-kulud projektita'!V139</f>
        <v>0</v>
      </c>
      <c r="W139" s="11">
        <f>'2. Tulud-kulud projektiga'!W138-'3. Tulud-kulud projektita'!W139</f>
        <v>0</v>
      </c>
      <c r="X139" s="11">
        <f>'2. Tulud-kulud projektiga'!X138-'3. Tulud-kulud projektita'!X139</f>
        <v>0</v>
      </c>
      <c r="Y139" s="11">
        <f>'2. Tulud-kulud projektiga'!Y138-'3. Tulud-kulud projektita'!Y139</f>
        <v>0</v>
      </c>
      <c r="Z139" s="11">
        <f>'2. Tulud-kulud projektiga'!Z138-'3. Tulud-kulud projektita'!Z139</f>
        <v>0</v>
      </c>
      <c r="AA139" s="11">
        <f>'2. Tulud-kulud projektiga'!AA138-'3. Tulud-kulud projektita'!AA139</f>
        <v>0</v>
      </c>
      <c r="AB139" s="11">
        <f>'2. Tulud-kulud projektiga'!AB138-'3. Tulud-kulud projektita'!AB139</f>
        <v>0</v>
      </c>
      <c r="AC139" s="24"/>
      <c r="AD139" s="24"/>
      <c r="AE139" s="25"/>
    </row>
    <row r="140" spans="1:31" ht="16.5" customHeight="1" x14ac:dyDescent="0.25">
      <c r="A140" s="530"/>
      <c r="B140" s="98" t="str">
        <f>'2. Tulud-kulud projektiga'!B139</f>
        <v>Kulu 4</v>
      </c>
      <c r="C140" s="99" t="s">
        <v>3</v>
      </c>
      <c r="D140" s="11">
        <f>'2. Tulud-kulud projektiga'!D139-'3. Tulud-kulud projektita'!D140</f>
        <v>0</v>
      </c>
      <c r="E140" s="11">
        <f>'2. Tulud-kulud projektiga'!E139-'3. Tulud-kulud projektita'!E140</f>
        <v>0</v>
      </c>
      <c r="F140" s="11">
        <f>'2. Tulud-kulud projektiga'!F139-'3. Tulud-kulud projektita'!F140</f>
        <v>0</v>
      </c>
      <c r="G140" s="11">
        <f>'2. Tulud-kulud projektiga'!G139-'3. Tulud-kulud projektita'!G140</f>
        <v>0</v>
      </c>
      <c r="H140" s="11">
        <f>'2. Tulud-kulud projektiga'!H139-'3. Tulud-kulud projektita'!H140</f>
        <v>0</v>
      </c>
      <c r="I140" s="11">
        <f>'2. Tulud-kulud projektiga'!I139-'3. Tulud-kulud projektita'!I140</f>
        <v>0</v>
      </c>
      <c r="J140" s="11">
        <f>'2. Tulud-kulud projektiga'!J139-'3. Tulud-kulud projektita'!J140</f>
        <v>0</v>
      </c>
      <c r="K140" s="11">
        <f>'2. Tulud-kulud projektiga'!K139-'3. Tulud-kulud projektita'!K140</f>
        <v>0</v>
      </c>
      <c r="L140" s="11">
        <f>'2. Tulud-kulud projektiga'!L139-'3. Tulud-kulud projektita'!L140</f>
        <v>0</v>
      </c>
      <c r="M140" s="11">
        <f>'2. Tulud-kulud projektiga'!M139-'3. Tulud-kulud projektita'!M140</f>
        <v>0</v>
      </c>
      <c r="N140" s="11">
        <f>'2. Tulud-kulud projektiga'!N139-'3. Tulud-kulud projektita'!N140</f>
        <v>0</v>
      </c>
      <c r="O140" s="11">
        <f>'2. Tulud-kulud projektiga'!O139-'3. Tulud-kulud projektita'!O140</f>
        <v>0</v>
      </c>
      <c r="P140" s="11">
        <f>'2. Tulud-kulud projektiga'!P139-'3. Tulud-kulud projektita'!P140</f>
        <v>0</v>
      </c>
      <c r="Q140" s="11">
        <f>'2. Tulud-kulud projektiga'!Q139-'3. Tulud-kulud projektita'!Q140</f>
        <v>0</v>
      </c>
      <c r="R140" s="11">
        <f>'2. Tulud-kulud projektiga'!R139-'3. Tulud-kulud projektita'!R140</f>
        <v>0</v>
      </c>
      <c r="S140" s="11">
        <f>'2. Tulud-kulud projektiga'!S139-'3. Tulud-kulud projektita'!S140</f>
        <v>0</v>
      </c>
      <c r="T140" s="11">
        <f>'2. Tulud-kulud projektiga'!T139-'3. Tulud-kulud projektita'!T140</f>
        <v>0</v>
      </c>
      <c r="U140" s="11">
        <f>'2. Tulud-kulud projektiga'!U139-'3. Tulud-kulud projektita'!U140</f>
        <v>0</v>
      </c>
      <c r="V140" s="11">
        <f>'2. Tulud-kulud projektiga'!V139-'3. Tulud-kulud projektita'!V140</f>
        <v>0</v>
      </c>
      <c r="W140" s="11">
        <f>'2. Tulud-kulud projektiga'!W139-'3. Tulud-kulud projektita'!W140</f>
        <v>0</v>
      </c>
      <c r="X140" s="11">
        <f>'2. Tulud-kulud projektiga'!X139-'3. Tulud-kulud projektita'!X140</f>
        <v>0</v>
      </c>
      <c r="Y140" s="11">
        <f>'2. Tulud-kulud projektiga'!Y139-'3. Tulud-kulud projektita'!Y140</f>
        <v>0</v>
      </c>
      <c r="Z140" s="11">
        <f>'2. Tulud-kulud projektiga'!Z139-'3. Tulud-kulud projektita'!Z140</f>
        <v>0</v>
      </c>
      <c r="AA140" s="11">
        <f>'2. Tulud-kulud projektiga'!AA139-'3. Tulud-kulud projektita'!AA140</f>
        <v>0</v>
      </c>
      <c r="AB140" s="11">
        <f>'2. Tulud-kulud projektiga'!AB139-'3. Tulud-kulud projektita'!AB140</f>
        <v>0</v>
      </c>
      <c r="AC140" s="24"/>
      <c r="AD140" s="24"/>
      <c r="AE140" s="25"/>
    </row>
    <row r="141" spans="1:31" ht="16.5" customHeight="1" x14ac:dyDescent="0.25">
      <c r="A141" s="530"/>
      <c r="B141" s="98" t="str">
        <f>'2. Tulud-kulud projektiga'!B140</f>
        <v>Kulu 5</v>
      </c>
      <c r="C141" s="99" t="s">
        <v>3</v>
      </c>
      <c r="D141" s="11">
        <f>'2. Tulud-kulud projektiga'!D140-'3. Tulud-kulud projektita'!D141</f>
        <v>0</v>
      </c>
      <c r="E141" s="11">
        <f>'2. Tulud-kulud projektiga'!E140-'3. Tulud-kulud projektita'!E141</f>
        <v>0</v>
      </c>
      <c r="F141" s="11">
        <f>'2. Tulud-kulud projektiga'!F140-'3. Tulud-kulud projektita'!F141</f>
        <v>0</v>
      </c>
      <c r="G141" s="11">
        <f>'2. Tulud-kulud projektiga'!G140-'3. Tulud-kulud projektita'!G141</f>
        <v>0</v>
      </c>
      <c r="H141" s="11">
        <f>'2. Tulud-kulud projektiga'!H140-'3. Tulud-kulud projektita'!H141</f>
        <v>0</v>
      </c>
      <c r="I141" s="11">
        <f>'2. Tulud-kulud projektiga'!I140-'3. Tulud-kulud projektita'!I141</f>
        <v>0</v>
      </c>
      <c r="J141" s="11">
        <f>'2. Tulud-kulud projektiga'!J140-'3. Tulud-kulud projektita'!J141</f>
        <v>0</v>
      </c>
      <c r="K141" s="11">
        <f>'2. Tulud-kulud projektiga'!K140-'3. Tulud-kulud projektita'!K141</f>
        <v>0</v>
      </c>
      <c r="L141" s="11">
        <f>'2. Tulud-kulud projektiga'!L140-'3. Tulud-kulud projektita'!L141</f>
        <v>0</v>
      </c>
      <c r="M141" s="11">
        <f>'2. Tulud-kulud projektiga'!M140-'3. Tulud-kulud projektita'!M141</f>
        <v>0</v>
      </c>
      <c r="N141" s="11">
        <f>'2. Tulud-kulud projektiga'!N140-'3. Tulud-kulud projektita'!N141</f>
        <v>0</v>
      </c>
      <c r="O141" s="11">
        <f>'2. Tulud-kulud projektiga'!O140-'3. Tulud-kulud projektita'!O141</f>
        <v>0</v>
      </c>
      <c r="P141" s="11">
        <f>'2. Tulud-kulud projektiga'!P140-'3. Tulud-kulud projektita'!P141</f>
        <v>0</v>
      </c>
      <c r="Q141" s="11">
        <f>'2. Tulud-kulud projektiga'!Q140-'3. Tulud-kulud projektita'!Q141</f>
        <v>0</v>
      </c>
      <c r="R141" s="11">
        <f>'2. Tulud-kulud projektiga'!R140-'3. Tulud-kulud projektita'!R141</f>
        <v>0</v>
      </c>
      <c r="S141" s="11">
        <f>'2. Tulud-kulud projektiga'!S140-'3. Tulud-kulud projektita'!S141</f>
        <v>0</v>
      </c>
      <c r="T141" s="11">
        <f>'2. Tulud-kulud projektiga'!T140-'3. Tulud-kulud projektita'!T141</f>
        <v>0</v>
      </c>
      <c r="U141" s="11">
        <f>'2. Tulud-kulud projektiga'!U140-'3. Tulud-kulud projektita'!U141</f>
        <v>0</v>
      </c>
      <c r="V141" s="11">
        <f>'2. Tulud-kulud projektiga'!V140-'3. Tulud-kulud projektita'!V141</f>
        <v>0</v>
      </c>
      <c r="W141" s="11">
        <f>'2. Tulud-kulud projektiga'!W140-'3. Tulud-kulud projektita'!W141</f>
        <v>0</v>
      </c>
      <c r="X141" s="11">
        <f>'2. Tulud-kulud projektiga'!X140-'3. Tulud-kulud projektita'!X141</f>
        <v>0</v>
      </c>
      <c r="Y141" s="11">
        <f>'2. Tulud-kulud projektiga'!Y140-'3. Tulud-kulud projektita'!Y141</f>
        <v>0</v>
      </c>
      <c r="Z141" s="11">
        <f>'2. Tulud-kulud projektiga'!Z140-'3. Tulud-kulud projektita'!Z141</f>
        <v>0</v>
      </c>
      <c r="AA141" s="11">
        <f>'2. Tulud-kulud projektiga'!AA140-'3. Tulud-kulud projektita'!AA141</f>
        <v>0</v>
      </c>
      <c r="AB141" s="11">
        <f>'2. Tulud-kulud projektiga'!AB140-'3. Tulud-kulud projektita'!AB141</f>
        <v>0</v>
      </c>
      <c r="AC141" s="24"/>
      <c r="AD141" s="24"/>
      <c r="AE141" s="25"/>
    </row>
    <row r="142" spans="1:31" ht="16.5" hidden="1" customHeight="1" outlineLevel="1" x14ac:dyDescent="0.25">
      <c r="A142" s="530"/>
      <c r="B142" s="98" t="str">
        <f>'2. Tulud-kulud projektiga'!B141</f>
        <v>Kulu 6</v>
      </c>
      <c r="C142" s="99" t="s">
        <v>3</v>
      </c>
      <c r="D142" s="11">
        <f>'2. Tulud-kulud projektiga'!D141-'3. Tulud-kulud projektita'!D142</f>
        <v>0</v>
      </c>
      <c r="E142" s="11">
        <f>'2. Tulud-kulud projektiga'!E141-'3. Tulud-kulud projektita'!E142</f>
        <v>0</v>
      </c>
      <c r="F142" s="11">
        <f>'2. Tulud-kulud projektiga'!F141-'3. Tulud-kulud projektita'!F142</f>
        <v>0</v>
      </c>
      <c r="G142" s="11">
        <f>'2. Tulud-kulud projektiga'!G141-'3. Tulud-kulud projektita'!G142</f>
        <v>0</v>
      </c>
      <c r="H142" s="11">
        <f>'2. Tulud-kulud projektiga'!H141-'3. Tulud-kulud projektita'!H142</f>
        <v>0</v>
      </c>
      <c r="I142" s="11">
        <f>'2. Tulud-kulud projektiga'!I141-'3. Tulud-kulud projektita'!I142</f>
        <v>0</v>
      </c>
      <c r="J142" s="11">
        <f>'2. Tulud-kulud projektiga'!J141-'3. Tulud-kulud projektita'!J142</f>
        <v>0</v>
      </c>
      <c r="K142" s="11">
        <f>'2. Tulud-kulud projektiga'!K141-'3. Tulud-kulud projektita'!K142</f>
        <v>0</v>
      </c>
      <c r="L142" s="11">
        <f>'2. Tulud-kulud projektiga'!L141-'3. Tulud-kulud projektita'!L142</f>
        <v>0</v>
      </c>
      <c r="M142" s="11">
        <f>'2. Tulud-kulud projektiga'!M141-'3. Tulud-kulud projektita'!M142</f>
        <v>0</v>
      </c>
      <c r="N142" s="11">
        <f>'2. Tulud-kulud projektiga'!N141-'3. Tulud-kulud projektita'!N142</f>
        <v>0</v>
      </c>
      <c r="O142" s="11">
        <f>'2. Tulud-kulud projektiga'!O141-'3. Tulud-kulud projektita'!O142</f>
        <v>0</v>
      </c>
      <c r="P142" s="11">
        <f>'2. Tulud-kulud projektiga'!P141-'3. Tulud-kulud projektita'!P142</f>
        <v>0</v>
      </c>
      <c r="Q142" s="11">
        <f>'2. Tulud-kulud projektiga'!Q141-'3. Tulud-kulud projektita'!Q142</f>
        <v>0</v>
      </c>
      <c r="R142" s="11">
        <f>'2. Tulud-kulud projektiga'!R141-'3. Tulud-kulud projektita'!R142</f>
        <v>0</v>
      </c>
      <c r="S142" s="11">
        <f>'2. Tulud-kulud projektiga'!S141-'3. Tulud-kulud projektita'!S142</f>
        <v>0</v>
      </c>
      <c r="T142" s="11">
        <f>'2. Tulud-kulud projektiga'!T141-'3. Tulud-kulud projektita'!T142</f>
        <v>0</v>
      </c>
      <c r="U142" s="11">
        <f>'2. Tulud-kulud projektiga'!U141-'3. Tulud-kulud projektita'!U142</f>
        <v>0</v>
      </c>
      <c r="V142" s="11">
        <f>'2. Tulud-kulud projektiga'!V141-'3. Tulud-kulud projektita'!V142</f>
        <v>0</v>
      </c>
      <c r="W142" s="11">
        <f>'2. Tulud-kulud projektiga'!W141-'3. Tulud-kulud projektita'!W142</f>
        <v>0</v>
      </c>
      <c r="X142" s="11">
        <f>'2. Tulud-kulud projektiga'!X141-'3. Tulud-kulud projektita'!X142</f>
        <v>0</v>
      </c>
      <c r="Y142" s="11">
        <f>'2. Tulud-kulud projektiga'!Y141-'3. Tulud-kulud projektita'!Y142</f>
        <v>0</v>
      </c>
      <c r="Z142" s="11">
        <f>'2. Tulud-kulud projektiga'!Z141-'3. Tulud-kulud projektita'!Z142</f>
        <v>0</v>
      </c>
      <c r="AA142" s="11">
        <f>'2. Tulud-kulud projektiga'!AA141-'3. Tulud-kulud projektita'!AA142</f>
        <v>0</v>
      </c>
      <c r="AB142" s="11">
        <f>'2. Tulud-kulud projektiga'!AB141-'3. Tulud-kulud projektita'!AB142</f>
        <v>0</v>
      </c>
      <c r="AC142" s="24"/>
      <c r="AD142" s="24"/>
      <c r="AE142" s="25"/>
    </row>
    <row r="143" spans="1:31" ht="16.5" hidden="1" customHeight="1" outlineLevel="1" x14ac:dyDescent="0.25">
      <c r="A143" s="530"/>
      <c r="B143" s="98" t="str">
        <f>'2. Tulud-kulud projektiga'!B142</f>
        <v>Kulu 7</v>
      </c>
      <c r="C143" s="99" t="s">
        <v>3</v>
      </c>
      <c r="D143" s="11">
        <f>'2. Tulud-kulud projektiga'!D142-'3. Tulud-kulud projektita'!D143</f>
        <v>0</v>
      </c>
      <c r="E143" s="11">
        <f>'2. Tulud-kulud projektiga'!E142-'3. Tulud-kulud projektita'!E143</f>
        <v>0</v>
      </c>
      <c r="F143" s="11">
        <f>'2. Tulud-kulud projektiga'!F142-'3. Tulud-kulud projektita'!F143</f>
        <v>0</v>
      </c>
      <c r="G143" s="11">
        <f>'2. Tulud-kulud projektiga'!G142-'3. Tulud-kulud projektita'!G143</f>
        <v>0</v>
      </c>
      <c r="H143" s="11">
        <f>'2. Tulud-kulud projektiga'!H142-'3. Tulud-kulud projektita'!H143</f>
        <v>0</v>
      </c>
      <c r="I143" s="11">
        <f>'2. Tulud-kulud projektiga'!I142-'3. Tulud-kulud projektita'!I143</f>
        <v>0</v>
      </c>
      <c r="J143" s="11">
        <f>'2. Tulud-kulud projektiga'!J142-'3. Tulud-kulud projektita'!J143</f>
        <v>0</v>
      </c>
      <c r="K143" s="11">
        <f>'2. Tulud-kulud projektiga'!K142-'3. Tulud-kulud projektita'!K143</f>
        <v>0</v>
      </c>
      <c r="L143" s="11">
        <f>'2. Tulud-kulud projektiga'!L142-'3. Tulud-kulud projektita'!L143</f>
        <v>0</v>
      </c>
      <c r="M143" s="11">
        <f>'2. Tulud-kulud projektiga'!M142-'3. Tulud-kulud projektita'!M143</f>
        <v>0</v>
      </c>
      <c r="N143" s="11">
        <f>'2. Tulud-kulud projektiga'!N142-'3. Tulud-kulud projektita'!N143</f>
        <v>0</v>
      </c>
      <c r="O143" s="11">
        <f>'2. Tulud-kulud projektiga'!O142-'3. Tulud-kulud projektita'!O143</f>
        <v>0</v>
      </c>
      <c r="P143" s="11">
        <f>'2. Tulud-kulud projektiga'!P142-'3. Tulud-kulud projektita'!P143</f>
        <v>0</v>
      </c>
      <c r="Q143" s="11">
        <f>'2. Tulud-kulud projektiga'!Q142-'3. Tulud-kulud projektita'!Q143</f>
        <v>0</v>
      </c>
      <c r="R143" s="11">
        <f>'2. Tulud-kulud projektiga'!R142-'3. Tulud-kulud projektita'!R143</f>
        <v>0</v>
      </c>
      <c r="S143" s="11">
        <f>'2. Tulud-kulud projektiga'!S142-'3. Tulud-kulud projektita'!S143</f>
        <v>0</v>
      </c>
      <c r="T143" s="11">
        <f>'2. Tulud-kulud projektiga'!T142-'3. Tulud-kulud projektita'!T143</f>
        <v>0</v>
      </c>
      <c r="U143" s="11">
        <f>'2. Tulud-kulud projektiga'!U142-'3. Tulud-kulud projektita'!U143</f>
        <v>0</v>
      </c>
      <c r="V143" s="11">
        <f>'2. Tulud-kulud projektiga'!V142-'3. Tulud-kulud projektita'!V143</f>
        <v>0</v>
      </c>
      <c r="W143" s="11">
        <f>'2. Tulud-kulud projektiga'!W142-'3. Tulud-kulud projektita'!W143</f>
        <v>0</v>
      </c>
      <c r="X143" s="11">
        <f>'2. Tulud-kulud projektiga'!X142-'3. Tulud-kulud projektita'!X143</f>
        <v>0</v>
      </c>
      <c r="Y143" s="11">
        <f>'2. Tulud-kulud projektiga'!Y142-'3. Tulud-kulud projektita'!Y143</f>
        <v>0</v>
      </c>
      <c r="Z143" s="11">
        <f>'2. Tulud-kulud projektiga'!Z142-'3. Tulud-kulud projektita'!Z143</f>
        <v>0</v>
      </c>
      <c r="AA143" s="11">
        <f>'2. Tulud-kulud projektiga'!AA142-'3. Tulud-kulud projektita'!AA143</f>
        <v>0</v>
      </c>
      <c r="AB143" s="11">
        <f>'2. Tulud-kulud projektiga'!AB142-'3. Tulud-kulud projektita'!AB143</f>
        <v>0</v>
      </c>
      <c r="AC143" s="24"/>
      <c r="AD143" s="24"/>
      <c r="AE143" s="25"/>
    </row>
    <row r="144" spans="1:31" ht="16.5" hidden="1" customHeight="1" outlineLevel="1" x14ac:dyDescent="0.25">
      <c r="A144" s="530"/>
      <c r="B144" s="98" t="str">
        <f>'2. Tulud-kulud projektiga'!B143</f>
        <v>Kulu 8</v>
      </c>
      <c r="C144" s="99" t="s">
        <v>3</v>
      </c>
      <c r="D144" s="11">
        <f>'2. Tulud-kulud projektiga'!D143-'3. Tulud-kulud projektita'!D144</f>
        <v>0</v>
      </c>
      <c r="E144" s="11">
        <f>'2. Tulud-kulud projektiga'!E143-'3. Tulud-kulud projektita'!E144</f>
        <v>0</v>
      </c>
      <c r="F144" s="11">
        <f>'2. Tulud-kulud projektiga'!F143-'3. Tulud-kulud projektita'!F144</f>
        <v>0</v>
      </c>
      <c r="G144" s="11">
        <f>'2. Tulud-kulud projektiga'!G143-'3. Tulud-kulud projektita'!G144</f>
        <v>0</v>
      </c>
      <c r="H144" s="11">
        <f>'2. Tulud-kulud projektiga'!H143-'3. Tulud-kulud projektita'!H144</f>
        <v>0</v>
      </c>
      <c r="I144" s="11">
        <f>'2. Tulud-kulud projektiga'!I143-'3. Tulud-kulud projektita'!I144</f>
        <v>0</v>
      </c>
      <c r="J144" s="11">
        <f>'2. Tulud-kulud projektiga'!J143-'3. Tulud-kulud projektita'!J144</f>
        <v>0</v>
      </c>
      <c r="K144" s="11">
        <f>'2. Tulud-kulud projektiga'!K143-'3. Tulud-kulud projektita'!K144</f>
        <v>0</v>
      </c>
      <c r="L144" s="11">
        <f>'2. Tulud-kulud projektiga'!L143-'3. Tulud-kulud projektita'!L144</f>
        <v>0</v>
      </c>
      <c r="M144" s="11">
        <f>'2. Tulud-kulud projektiga'!M143-'3. Tulud-kulud projektita'!M144</f>
        <v>0</v>
      </c>
      <c r="N144" s="11">
        <f>'2. Tulud-kulud projektiga'!N143-'3. Tulud-kulud projektita'!N144</f>
        <v>0</v>
      </c>
      <c r="O144" s="11">
        <f>'2. Tulud-kulud projektiga'!O143-'3. Tulud-kulud projektita'!O144</f>
        <v>0</v>
      </c>
      <c r="P144" s="11">
        <f>'2. Tulud-kulud projektiga'!P143-'3. Tulud-kulud projektita'!P144</f>
        <v>0</v>
      </c>
      <c r="Q144" s="11">
        <f>'2. Tulud-kulud projektiga'!Q143-'3. Tulud-kulud projektita'!Q144</f>
        <v>0</v>
      </c>
      <c r="R144" s="11">
        <f>'2. Tulud-kulud projektiga'!R143-'3. Tulud-kulud projektita'!R144</f>
        <v>0</v>
      </c>
      <c r="S144" s="11">
        <f>'2. Tulud-kulud projektiga'!S143-'3. Tulud-kulud projektita'!S144</f>
        <v>0</v>
      </c>
      <c r="T144" s="11">
        <f>'2. Tulud-kulud projektiga'!T143-'3. Tulud-kulud projektita'!T144</f>
        <v>0</v>
      </c>
      <c r="U144" s="11">
        <f>'2. Tulud-kulud projektiga'!U143-'3. Tulud-kulud projektita'!U144</f>
        <v>0</v>
      </c>
      <c r="V144" s="11">
        <f>'2. Tulud-kulud projektiga'!V143-'3. Tulud-kulud projektita'!V144</f>
        <v>0</v>
      </c>
      <c r="W144" s="11">
        <f>'2. Tulud-kulud projektiga'!W143-'3. Tulud-kulud projektita'!W144</f>
        <v>0</v>
      </c>
      <c r="X144" s="11">
        <f>'2. Tulud-kulud projektiga'!X143-'3. Tulud-kulud projektita'!X144</f>
        <v>0</v>
      </c>
      <c r="Y144" s="11">
        <f>'2. Tulud-kulud projektiga'!Y143-'3. Tulud-kulud projektita'!Y144</f>
        <v>0</v>
      </c>
      <c r="Z144" s="11">
        <f>'2. Tulud-kulud projektiga'!Z143-'3. Tulud-kulud projektita'!Z144</f>
        <v>0</v>
      </c>
      <c r="AA144" s="11">
        <f>'2. Tulud-kulud projektiga'!AA143-'3. Tulud-kulud projektita'!AA144</f>
        <v>0</v>
      </c>
      <c r="AB144" s="11">
        <f>'2. Tulud-kulud projektiga'!AB143-'3. Tulud-kulud projektita'!AB144</f>
        <v>0</v>
      </c>
      <c r="AC144" s="24"/>
      <c r="AD144" s="24"/>
      <c r="AE144" s="25"/>
    </row>
    <row r="145" spans="1:31" ht="16.5" hidden="1" customHeight="1" outlineLevel="1" x14ac:dyDescent="0.25">
      <c r="A145" s="530"/>
      <c r="B145" s="98" t="str">
        <f>'2. Tulud-kulud projektiga'!B144</f>
        <v>Kulu 9</v>
      </c>
      <c r="C145" s="99" t="s">
        <v>3</v>
      </c>
      <c r="D145" s="11">
        <f>'2. Tulud-kulud projektiga'!D144-'3. Tulud-kulud projektita'!D145</f>
        <v>0</v>
      </c>
      <c r="E145" s="11">
        <f>'2. Tulud-kulud projektiga'!E144-'3. Tulud-kulud projektita'!E145</f>
        <v>0</v>
      </c>
      <c r="F145" s="11">
        <f>'2. Tulud-kulud projektiga'!F144-'3. Tulud-kulud projektita'!F145</f>
        <v>0</v>
      </c>
      <c r="G145" s="11">
        <f>'2. Tulud-kulud projektiga'!G144-'3. Tulud-kulud projektita'!G145</f>
        <v>0</v>
      </c>
      <c r="H145" s="11">
        <f>'2. Tulud-kulud projektiga'!H144-'3. Tulud-kulud projektita'!H145</f>
        <v>0</v>
      </c>
      <c r="I145" s="11">
        <f>'2. Tulud-kulud projektiga'!I144-'3. Tulud-kulud projektita'!I145</f>
        <v>0</v>
      </c>
      <c r="J145" s="11">
        <f>'2. Tulud-kulud projektiga'!J144-'3. Tulud-kulud projektita'!J145</f>
        <v>0</v>
      </c>
      <c r="K145" s="11">
        <f>'2. Tulud-kulud projektiga'!K144-'3. Tulud-kulud projektita'!K145</f>
        <v>0</v>
      </c>
      <c r="L145" s="11">
        <f>'2. Tulud-kulud projektiga'!L144-'3. Tulud-kulud projektita'!L145</f>
        <v>0</v>
      </c>
      <c r="M145" s="11">
        <f>'2. Tulud-kulud projektiga'!M144-'3. Tulud-kulud projektita'!M145</f>
        <v>0</v>
      </c>
      <c r="N145" s="11">
        <f>'2. Tulud-kulud projektiga'!N144-'3. Tulud-kulud projektita'!N145</f>
        <v>0</v>
      </c>
      <c r="O145" s="11">
        <f>'2. Tulud-kulud projektiga'!O144-'3. Tulud-kulud projektita'!O145</f>
        <v>0</v>
      </c>
      <c r="P145" s="11">
        <f>'2. Tulud-kulud projektiga'!P144-'3. Tulud-kulud projektita'!P145</f>
        <v>0</v>
      </c>
      <c r="Q145" s="11">
        <f>'2. Tulud-kulud projektiga'!Q144-'3. Tulud-kulud projektita'!Q145</f>
        <v>0</v>
      </c>
      <c r="R145" s="11">
        <f>'2. Tulud-kulud projektiga'!R144-'3. Tulud-kulud projektita'!R145</f>
        <v>0</v>
      </c>
      <c r="S145" s="11">
        <f>'2. Tulud-kulud projektiga'!S144-'3. Tulud-kulud projektita'!S145</f>
        <v>0</v>
      </c>
      <c r="T145" s="11">
        <f>'2. Tulud-kulud projektiga'!T144-'3. Tulud-kulud projektita'!T145</f>
        <v>0</v>
      </c>
      <c r="U145" s="11">
        <f>'2. Tulud-kulud projektiga'!U144-'3. Tulud-kulud projektita'!U145</f>
        <v>0</v>
      </c>
      <c r="V145" s="11">
        <f>'2. Tulud-kulud projektiga'!V144-'3. Tulud-kulud projektita'!V145</f>
        <v>0</v>
      </c>
      <c r="W145" s="11">
        <f>'2. Tulud-kulud projektiga'!W144-'3. Tulud-kulud projektita'!W145</f>
        <v>0</v>
      </c>
      <c r="X145" s="11">
        <f>'2. Tulud-kulud projektiga'!X144-'3. Tulud-kulud projektita'!X145</f>
        <v>0</v>
      </c>
      <c r="Y145" s="11">
        <f>'2. Tulud-kulud projektiga'!Y144-'3. Tulud-kulud projektita'!Y145</f>
        <v>0</v>
      </c>
      <c r="Z145" s="11">
        <f>'2. Tulud-kulud projektiga'!Z144-'3. Tulud-kulud projektita'!Z145</f>
        <v>0</v>
      </c>
      <c r="AA145" s="11">
        <f>'2. Tulud-kulud projektiga'!AA144-'3. Tulud-kulud projektita'!AA145</f>
        <v>0</v>
      </c>
      <c r="AB145" s="11">
        <f>'2. Tulud-kulud projektiga'!AB144-'3. Tulud-kulud projektita'!AB145</f>
        <v>0</v>
      </c>
      <c r="AC145" s="24"/>
      <c r="AD145" s="24"/>
      <c r="AE145" s="25"/>
    </row>
    <row r="146" spans="1:31" ht="16.5" hidden="1" customHeight="1" outlineLevel="1" x14ac:dyDescent="0.25">
      <c r="A146" s="531"/>
      <c r="B146" s="98" t="str">
        <f>'2. Tulud-kulud projektiga'!B145</f>
        <v>Kulu 10</v>
      </c>
      <c r="C146" s="99" t="s">
        <v>3</v>
      </c>
      <c r="D146" s="11">
        <f>'2. Tulud-kulud projektiga'!D145-'3. Tulud-kulud projektita'!D146</f>
        <v>0</v>
      </c>
      <c r="E146" s="11">
        <f>'2. Tulud-kulud projektiga'!E145-'3. Tulud-kulud projektita'!E146</f>
        <v>0</v>
      </c>
      <c r="F146" s="11">
        <f>'2. Tulud-kulud projektiga'!F145-'3. Tulud-kulud projektita'!F146</f>
        <v>0</v>
      </c>
      <c r="G146" s="11">
        <f>'2. Tulud-kulud projektiga'!G145-'3. Tulud-kulud projektita'!G146</f>
        <v>0</v>
      </c>
      <c r="H146" s="11">
        <f>'2. Tulud-kulud projektiga'!H145-'3. Tulud-kulud projektita'!H146</f>
        <v>0</v>
      </c>
      <c r="I146" s="11">
        <f>'2. Tulud-kulud projektiga'!I145-'3. Tulud-kulud projektita'!I146</f>
        <v>0</v>
      </c>
      <c r="J146" s="11">
        <f>'2. Tulud-kulud projektiga'!J145-'3. Tulud-kulud projektita'!J146</f>
        <v>0</v>
      </c>
      <c r="K146" s="11">
        <f>'2. Tulud-kulud projektiga'!K145-'3. Tulud-kulud projektita'!K146</f>
        <v>0</v>
      </c>
      <c r="L146" s="11">
        <f>'2. Tulud-kulud projektiga'!L145-'3. Tulud-kulud projektita'!L146</f>
        <v>0</v>
      </c>
      <c r="M146" s="11">
        <f>'2. Tulud-kulud projektiga'!M145-'3. Tulud-kulud projektita'!M146</f>
        <v>0</v>
      </c>
      <c r="N146" s="11">
        <f>'2. Tulud-kulud projektiga'!N145-'3. Tulud-kulud projektita'!N146</f>
        <v>0</v>
      </c>
      <c r="O146" s="11">
        <f>'2. Tulud-kulud projektiga'!O145-'3. Tulud-kulud projektita'!O146</f>
        <v>0</v>
      </c>
      <c r="P146" s="11">
        <f>'2. Tulud-kulud projektiga'!P145-'3. Tulud-kulud projektita'!P146</f>
        <v>0</v>
      </c>
      <c r="Q146" s="11">
        <f>'2. Tulud-kulud projektiga'!Q145-'3. Tulud-kulud projektita'!Q146</f>
        <v>0</v>
      </c>
      <c r="R146" s="11">
        <f>'2. Tulud-kulud projektiga'!R145-'3. Tulud-kulud projektita'!R146</f>
        <v>0</v>
      </c>
      <c r="S146" s="11">
        <f>'2. Tulud-kulud projektiga'!S145-'3. Tulud-kulud projektita'!S146</f>
        <v>0</v>
      </c>
      <c r="T146" s="11">
        <f>'2. Tulud-kulud projektiga'!T145-'3. Tulud-kulud projektita'!T146</f>
        <v>0</v>
      </c>
      <c r="U146" s="11">
        <f>'2. Tulud-kulud projektiga'!U145-'3. Tulud-kulud projektita'!U146</f>
        <v>0</v>
      </c>
      <c r="V146" s="11">
        <f>'2. Tulud-kulud projektiga'!V145-'3. Tulud-kulud projektita'!V146</f>
        <v>0</v>
      </c>
      <c r="W146" s="11">
        <f>'2. Tulud-kulud projektiga'!W145-'3. Tulud-kulud projektita'!W146</f>
        <v>0</v>
      </c>
      <c r="X146" s="11">
        <f>'2. Tulud-kulud projektiga'!X145-'3. Tulud-kulud projektita'!X146</f>
        <v>0</v>
      </c>
      <c r="Y146" s="11">
        <f>'2. Tulud-kulud projektiga'!Y145-'3. Tulud-kulud projektita'!Y146</f>
        <v>0</v>
      </c>
      <c r="Z146" s="11">
        <f>'2. Tulud-kulud projektiga'!Z145-'3. Tulud-kulud projektita'!Z146</f>
        <v>0</v>
      </c>
      <c r="AA146" s="11">
        <f>'2. Tulud-kulud projektiga'!AA145-'3. Tulud-kulud projektita'!AA146</f>
        <v>0</v>
      </c>
      <c r="AB146" s="11">
        <f>'2. Tulud-kulud projektiga'!AB145-'3. Tulud-kulud projektita'!AB146</f>
        <v>0</v>
      </c>
      <c r="AC146" s="24"/>
      <c r="AD146" s="24"/>
      <c r="AE146" s="25"/>
    </row>
    <row r="147" spans="1:31" s="2" customFormat="1" collapsed="1" x14ac:dyDescent="0.25">
      <c r="A147" s="518" t="s">
        <v>172</v>
      </c>
      <c r="B147" s="519"/>
      <c r="C147" s="96" t="s">
        <v>3</v>
      </c>
      <c r="D147" s="105">
        <f>'2. Tulud-kulud projektiga'!D146-'3. Tulud-kulud projektita'!D147</f>
        <v>0</v>
      </c>
      <c r="E147" s="105">
        <f>'2. Tulud-kulud projektiga'!E146-'3. Tulud-kulud projektita'!E147</f>
        <v>0</v>
      </c>
      <c r="F147" s="105">
        <f>'2. Tulud-kulud projektiga'!F146-'3. Tulud-kulud projektita'!F147</f>
        <v>0</v>
      </c>
      <c r="G147" s="105">
        <f>'2. Tulud-kulud projektiga'!G146-'3. Tulud-kulud projektita'!G147</f>
        <v>0</v>
      </c>
      <c r="H147" s="105">
        <f>'2. Tulud-kulud projektiga'!H146-'3. Tulud-kulud projektita'!H147</f>
        <v>0</v>
      </c>
      <c r="I147" s="105">
        <f>'2. Tulud-kulud projektiga'!I146-'3. Tulud-kulud projektita'!I147</f>
        <v>0</v>
      </c>
      <c r="J147" s="105">
        <f>'2. Tulud-kulud projektiga'!J146-'3. Tulud-kulud projektita'!J147</f>
        <v>0</v>
      </c>
      <c r="K147" s="105">
        <f>'2. Tulud-kulud projektiga'!K146-'3. Tulud-kulud projektita'!K147</f>
        <v>0</v>
      </c>
      <c r="L147" s="105">
        <f>'2. Tulud-kulud projektiga'!L146-'3. Tulud-kulud projektita'!L147</f>
        <v>0</v>
      </c>
      <c r="M147" s="105">
        <f>'2. Tulud-kulud projektiga'!M146-'3. Tulud-kulud projektita'!M147</f>
        <v>0</v>
      </c>
      <c r="N147" s="105">
        <f>'2. Tulud-kulud projektiga'!N146-'3. Tulud-kulud projektita'!N147</f>
        <v>0</v>
      </c>
      <c r="O147" s="105">
        <f>'2. Tulud-kulud projektiga'!O146-'3. Tulud-kulud projektita'!O147</f>
        <v>0</v>
      </c>
      <c r="P147" s="105">
        <f>'2. Tulud-kulud projektiga'!P146-'3. Tulud-kulud projektita'!P147</f>
        <v>0</v>
      </c>
      <c r="Q147" s="105">
        <f>'2. Tulud-kulud projektiga'!Q146-'3. Tulud-kulud projektita'!Q147</f>
        <v>0</v>
      </c>
      <c r="R147" s="105">
        <f>'2. Tulud-kulud projektiga'!R146-'3. Tulud-kulud projektita'!R147</f>
        <v>0</v>
      </c>
      <c r="S147" s="105">
        <f>'2. Tulud-kulud projektiga'!S146-'3. Tulud-kulud projektita'!S147</f>
        <v>0</v>
      </c>
      <c r="T147" s="105">
        <f>'2. Tulud-kulud projektiga'!T146-'3. Tulud-kulud projektita'!T147</f>
        <v>0</v>
      </c>
      <c r="U147" s="105">
        <f>'2. Tulud-kulud projektiga'!U146-'3. Tulud-kulud projektita'!U147</f>
        <v>0</v>
      </c>
      <c r="V147" s="105">
        <f>'2. Tulud-kulud projektiga'!V146-'3. Tulud-kulud projektita'!V147</f>
        <v>0</v>
      </c>
      <c r="W147" s="105">
        <f>'2. Tulud-kulud projektiga'!W146-'3. Tulud-kulud projektita'!W147</f>
        <v>0</v>
      </c>
      <c r="X147" s="105">
        <f>'2. Tulud-kulud projektiga'!X146-'3. Tulud-kulud projektita'!X147</f>
        <v>0</v>
      </c>
      <c r="Y147" s="105">
        <f>'2. Tulud-kulud projektiga'!Y146-'3. Tulud-kulud projektita'!Y147</f>
        <v>0</v>
      </c>
      <c r="Z147" s="105">
        <f>'2. Tulud-kulud projektiga'!Z146-'3. Tulud-kulud projektita'!Z147</f>
        <v>0</v>
      </c>
      <c r="AA147" s="105">
        <f>'2. Tulud-kulud projektiga'!AA146-'3. Tulud-kulud projektita'!AA147</f>
        <v>0</v>
      </c>
      <c r="AB147" s="105">
        <f>'2. Tulud-kulud projektiga'!AB146-'3. Tulud-kulud projektita'!AB147</f>
        <v>0</v>
      </c>
      <c r="AC147" s="31"/>
      <c r="AD147" s="31"/>
      <c r="AE147" s="32"/>
    </row>
    <row r="148" spans="1:31" ht="4.5" customHeight="1" x14ac:dyDescent="0.25">
      <c r="A148" s="4"/>
      <c r="B148" s="39"/>
      <c r="C148" s="9"/>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4"/>
      <c r="AD148" s="24"/>
      <c r="AE148" s="25"/>
    </row>
    <row r="149" spans="1:31" s="3" customFormat="1" ht="19.5" customHeight="1" x14ac:dyDescent="0.25">
      <c r="A149" s="524" t="s">
        <v>59</v>
      </c>
      <c r="B149" s="525"/>
      <c r="C149" s="103" t="s">
        <v>3</v>
      </c>
      <c r="D149" s="104">
        <f>D73+D87+D99+D111+D123+D135+D147</f>
        <v>0</v>
      </c>
      <c r="E149" s="104">
        <f t="shared" ref="E149:AB149" si="15">E73+E87+E99+E111+E123+E135+E147</f>
        <v>0</v>
      </c>
      <c r="F149" s="104">
        <f t="shared" si="15"/>
        <v>0</v>
      </c>
      <c r="G149" s="104">
        <f t="shared" si="15"/>
        <v>0</v>
      </c>
      <c r="H149" s="104">
        <f t="shared" si="15"/>
        <v>0</v>
      </c>
      <c r="I149" s="104">
        <f t="shared" si="15"/>
        <v>0</v>
      </c>
      <c r="J149" s="104">
        <f t="shared" si="15"/>
        <v>0</v>
      </c>
      <c r="K149" s="104">
        <f t="shared" si="15"/>
        <v>0</v>
      </c>
      <c r="L149" s="104">
        <f t="shared" si="15"/>
        <v>0</v>
      </c>
      <c r="M149" s="104">
        <f t="shared" si="15"/>
        <v>0</v>
      </c>
      <c r="N149" s="104">
        <f t="shared" si="15"/>
        <v>0</v>
      </c>
      <c r="O149" s="104">
        <f t="shared" si="15"/>
        <v>0</v>
      </c>
      <c r="P149" s="104">
        <f t="shared" si="15"/>
        <v>0</v>
      </c>
      <c r="Q149" s="104">
        <f t="shared" si="15"/>
        <v>0</v>
      </c>
      <c r="R149" s="104">
        <f t="shared" si="15"/>
        <v>0</v>
      </c>
      <c r="S149" s="104">
        <f t="shared" si="15"/>
        <v>0</v>
      </c>
      <c r="T149" s="104">
        <f t="shared" si="15"/>
        <v>0</v>
      </c>
      <c r="U149" s="104">
        <f t="shared" si="15"/>
        <v>0</v>
      </c>
      <c r="V149" s="104">
        <f t="shared" si="15"/>
        <v>0</v>
      </c>
      <c r="W149" s="104">
        <f t="shared" si="15"/>
        <v>0</v>
      </c>
      <c r="X149" s="104">
        <f t="shared" si="15"/>
        <v>0</v>
      </c>
      <c r="Y149" s="104">
        <f t="shared" si="15"/>
        <v>0</v>
      </c>
      <c r="Z149" s="104">
        <f t="shared" si="15"/>
        <v>0</v>
      </c>
      <c r="AA149" s="104">
        <f t="shared" si="15"/>
        <v>0</v>
      </c>
      <c r="AB149" s="104">
        <f t="shared" si="15"/>
        <v>0</v>
      </c>
      <c r="AC149" s="16"/>
      <c r="AD149" s="16"/>
      <c r="AE149" s="6"/>
    </row>
    <row r="150" spans="1:31" ht="4.5" customHeight="1" x14ac:dyDescent="0.25">
      <c r="A150" s="4"/>
      <c r="B150" s="39"/>
      <c r="C150" s="9"/>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4"/>
      <c r="AD150" s="24"/>
      <c r="AE150" s="25"/>
    </row>
    <row r="151" spans="1:31" s="116" customFormat="1" ht="23.25" customHeight="1" x14ac:dyDescent="0.25">
      <c r="A151" s="110"/>
      <c r="B151" s="111"/>
      <c r="C151" s="112"/>
      <c r="D151" s="113" t="b">
        <f>D149=('2. Tulud-kulud projektiga'!D148-'3. Tulud-kulud projektita'!D149)</f>
        <v>1</v>
      </c>
      <c r="E151" s="113" t="b">
        <f>E149=('2. Tulud-kulud projektiga'!E148-'3. Tulud-kulud projektita'!E149)</f>
        <v>1</v>
      </c>
      <c r="F151" s="113" t="b">
        <f>F149=('2. Tulud-kulud projektiga'!F148-'3. Tulud-kulud projektita'!F149)</f>
        <v>1</v>
      </c>
      <c r="G151" s="113" t="b">
        <f>G149=('2. Tulud-kulud projektiga'!G148-'3. Tulud-kulud projektita'!G149)</f>
        <v>1</v>
      </c>
      <c r="H151" s="113" t="b">
        <f>H149=('2. Tulud-kulud projektiga'!H148-'3. Tulud-kulud projektita'!H149)</f>
        <v>1</v>
      </c>
      <c r="I151" s="113" t="b">
        <f>I149=('2. Tulud-kulud projektiga'!I148-'3. Tulud-kulud projektita'!I149)</f>
        <v>1</v>
      </c>
      <c r="J151" s="113" t="b">
        <f>J149=('2. Tulud-kulud projektiga'!J148-'3. Tulud-kulud projektita'!J149)</f>
        <v>1</v>
      </c>
      <c r="K151" s="113" t="b">
        <f>K149=('2. Tulud-kulud projektiga'!K148-'3. Tulud-kulud projektita'!K149)</f>
        <v>1</v>
      </c>
      <c r="L151" s="113" t="b">
        <f>L149=('2. Tulud-kulud projektiga'!L148-'3. Tulud-kulud projektita'!L149)</f>
        <v>1</v>
      </c>
      <c r="M151" s="113" t="b">
        <f>M149=('2. Tulud-kulud projektiga'!M148-'3. Tulud-kulud projektita'!M149)</f>
        <v>1</v>
      </c>
      <c r="N151" s="113" t="b">
        <f>N149=('2. Tulud-kulud projektiga'!N148-'3. Tulud-kulud projektita'!N149)</f>
        <v>1</v>
      </c>
      <c r="O151" s="113" t="b">
        <f>O149=('2. Tulud-kulud projektiga'!O148-'3. Tulud-kulud projektita'!O149)</f>
        <v>1</v>
      </c>
      <c r="P151" s="113" t="b">
        <f>P149=('2. Tulud-kulud projektiga'!P148-'3. Tulud-kulud projektita'!P149)</f>
        <v>1</v>
      </c>
      <c r="Q151" s="113" t="b">
        <f>Q149=('2. Tulud-kulud projektiga'!Q148-'3. Tulud-kulud projektita'!Q149)</f>
        <v>1</v>
      </c>
      <c r="R151" s="113" t="b">
        <f>R149=('2. Tulud-kulud projektiga'!R148-'3. Tulud-kulud projektita'!R149)</f>
        <v>1</v>
      </c>
      <c r="S151" s="113" t="b">
        <f>S149=('2. Tulud-kulud projektiga'!S148-'3. Tulud-kulud projektita'!S149)</f>
        <v>1</v>
      </c>
      <c r="T151" s="113" t="b">
        <f>T149=('2. Tulud-kulud projektiga'!T148-'3. Tulud-kulud projektita'!T149)</f>
        <v>1</v>
      </c>
      <c r="U151" s="113" t="b">
        <f>U149=('2. Tulud-kulud projektiga'!U148-'3. Tulud-kulud projektita'!U149)</f>
        <v>1</v>
      </c>
      <c r="V151" s="113" t="b">
        <f>V149=('2. Tulud-kulud projektiga'!V148-'3. Tulud-kulud projektita'!V149)</f>
        <v>1</v>
      </c>
      <c r="W151" s="113" t="b">
        <f>W149=('2. Tulud-kulud projektiga'!W148-'3. Tulud-kulud projektita'!W149)</f>
        <v>1</v>
      </c>
      <c r="X151" s="113" t="b">
        <f>X149=('2. Tulud-kulud projektiga'!X148-'3. Tulud-kulud projektita'!X149)</f>
        <v>1</v>
      </c>
      <c r="Y151" s="113" t="b">
        <f>Y149=('2. Tulud-kulud projektiga'!Y148-'3. Tulud-kulud projektita'!Y149)</f>
        <v>1</v>
      </c>
      <c r="Z151" s="113" t="b">
        <f>Z149=('2. Tulud-kulud projektiga'!Z148-'3. Tulud-kulud projektita'!Z149)</f>
        <v>1</v>
      </c>
      <c r="AA151" s="113" t="b">
        <f>AA149=('2. Tulud-kulud projektiga'!AA148-'3. Tulud-kulud projektita'!AA149)</f>
        <v>1</v>
      </c>
      <c r="AB151" s="113" t="b">
        <f>AB149=('2. Tulud-kulud projektiga'!AB148-'3. Tulud-kulud projektita'!AB149)</f>
        <v>1</v>
      </c>
      <c r="AC151" s="114"/>
      <c r="AD151" s="114"/>
      <c r="AE151" s="115"/>
    </row>
    <row r="152" spans="1:31" s="3" customFormat="1" ht="21" customHeight="1" x14ac:dyDescent="0.25">
      <c r="A152" s="502" t="s">
        <v>43</v>
      </c>
      <c r="B152" s="503"/>
      <c r="C152" s="35" t="s">
        <v>3</v>
      </c>
      <c r="D152" s="20">
        <f t="shared" ref="D152:AB152" si="16">D53-D149</f>
        <v>0</v>
      </c>
      <c r="E152" s="20">
        <f t="shared" si="16"/>
        <v>0</v>
      </c>
      <c r="F152" s="20">
        <f t="shared" si="16"/>
        <v>0</v>
      </c>
      <c r="G152" s="20">
        <f t="shared" si="16"/>
        <v>0</v>
      </c>
      <c r="H152" s="20">
        <f t="shared" si="16"/>
        <v>0</v>
      </c>
      <c r="I152" s="20">
        <f t="shared" si="16"/>
        <v>0</v>
      </c>
      <c r="J152" s="20">
        <f t="shared" si="16"/>
        <v>0</v>
      </c>
      <c r="K152" s="20">
        <f t="shared" si="16"/>
        <v>0</v>
      </c>
      <c r="L152" s="20">
        <f t="shared" si="16"/>
        <v>0</v>
      </c>
      <c r="M152" s="20">
        <f t="shared" si="16"/>
        <v>0</v>
      </c>
      <c r="N152" s="20">
        <f t="shared" si="16"/>
        <v>0</v>
      </c>
      <c r="O152" s="20">
        <f t="shared" si="16"/>
        <v>0</v>
      </c>
      <c r="P152" s="20">
        <f t="shared" si="16"/>
        <v>0</v>
      </c>
      <c r="Q152" s="20">
        <f t="shared" si="16"/>
        <v>0</v>
      </c>
      <c r="R152" s="20">
        <f t="shared" si="16"/>
        <v>0</v>
      </c>
      <c r="S152" s="20">
        <f t="shared" si="16"/>
        <v>0</v>
      </c>
      <c r="T152" s="20">
        <f t="shared" si="16"/>
        <v>0</v>
      </c>
      <c r="U152" s="20">
        <f t="shared" si="16"/>
        <v>0</v>
      </c>
      <c r="V152" s="20">
        <f t="shared" si="16"/>
        <v>0</v>
      </c>
      <c r="W152" s="20">
        <f t="shared" si="16"/>
        <v>0</v>
      </c>
      <c r="X152" s="20">
        <f t="shared" si="16"/>
        <v>0</v>
      </c>
      <c r="Y152" s="20">
        <f t="shared" si="16"/>
        <v>0</v>
      </c>
      <c r="Z152" s="20">
        <f t="shared" si="16"/>
        <v>0</v>
      </c>
      <c r="AA152" s="20">
        <f t="shared" si="16"/>
        <v>0</v>
      </c>
      <c r="AB152" s="20">
        <f t="shared" si="16"/>
        <v>0</v>
      </c>
      <c r="AC152" s="16"/>
      <c r="AD152" s="16"/>
      <c r="AE152" s="6"/>
    </row>
    <row r="153" spans="1:31" ht="4.5" customHeight="1" x14ac:dyDescent="0.25">
      <c r="A153" s="4"/>
      <c r="B153" s="39"/>
      <c r="C153" s="9"/>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4"/>
      <c r="AD153" s="24"/>
      <c r="AE153" s="25"/>
    </row>
    <row r="154" spans="1:31" s="235" customFormat="1" ht="22.5" customHeight="1" x14ac:dyDescent="0.25">
      <c r="B154" s="236"/>
      <c r="C154" s="237"/>
      <c r="D154" s="114" t="b">
        <f>D152=('2. Tulud-kulud projektiga'!D151-'3. Tulud-kulud projektita'!D152)</f>
        <v>1</v>
      </c>
      <c r="E154" s="114" t="b">
        <f>E152=('2. Tulud-kulud projektiga'!E151-'3. Tulud-kulud projektita'!E152)</f>
        <v>1</v>
      </c>
      <c r="F154" s="114" t="b">
        <f>F152=('2. Tulud-kulud projektiga'!F151-'3. Tulud-kulud projektita'!F152)</f>
        <v>1</v>
      </c>
      <c r="G154" s="114" t="b">
        <f>G152=('2. Tulud-kulud projektiga'!G151-'3. Tulud-kulud projektita'!G152)</f>
        <v>1</v>
      </c>
      <c r="H154" s="114" t="b">
        <f>H152=('2. Tulud-kulud projektiga'!H151-'3. Tulud-kulud projektita'!H152)</f>
        <v>1</v>
      </c>
      <c r="I154" s="114" t="b">
        <f>I152=('2. Tulud-kulud projektiga'!I151-'3. Tulud-kulud projektita'!I152)</f>
        <v>1</v>
      </c>
      <c r="J154" s="114" t="b">
        <f>J152=('2. Tulud-kulud projektiga'!J151-'3. Tulud-kulud projektita'!J152)</f>
        <v>1</v>
      </c>
      <c r="K154" s="114" t="b">
        <f>K152=('2. Tulud-kulud projektiga'!K151-'3. Tulud-kulud projektita'!K152)</f>
        <v>1</v>
      </c>
      <c r="L154" s="114" t="b">
        <f>L152=('2. Tulud-kulud projektiga'!L151-'3. Tulud-kulud projektita'!L152)</f>
        <v>1</v>
      </c>
      <c r="M154" s="114" t="b">
        <f>M152=('2. Tulud-kulud projektiga'!M151-'3. Tulud-kulud projektita'!M152)</f>
        <v>1</v>
      </c>
      <c r="N154" s="114" t="b">
        <f>N152=('2. Tulud-kulud projektiga'!N151-'3. Tulud-kulud projektita'!N152)</f>
        <v>1</v>
      </c>
      <c r="O154" s="114" t="b">
        <f>O152=('2. Tulud-kulud projektiga'!O151-'3. Tulud-kulud projektita'!O152)</f>
        <v>1</v>
      </c>
      <c r="P154" s="114" t="b">
        <f>P152=('2. Tulud-kulud projektiga'!P151-'3. Tulud-kulud projektita'!P152)</f>
        <v>1</v>
      </c>
      <c r="Q154" s="114" t="b">
        <f>Q152=('2. Tulud-kulud projektiga'!Q151-'3. Tulud-kulud projektita'!Q152)</f>
        <v>1</v>
      </c>
      <c r="R154" s="114" t="b">
        <f>R152=('2. Tulud-kulud projektiga'!R151-'3. Tulud-kulud projektita'!R152)</f>
        <v>1</v>
      </c>
      <c r="S154" s="114" t="b">
        <f>S152=('2. Tulud-kulud projektiga'!S151-'3. Tulud-kulud projektita'!S152)</f>
        <v>1</v>
      </c>
      <c r="T154" s="114" t="b">
        <f>T152=('2. Tulud-kulud projektiga'!T151-'3. Tulud-kulud projektita'!T152)</f>
        <v>1</v>
      </c>
      <c r="U154" s="114" t="b">
        <f>U152=('2. Tulud-kulud projektiga'!U151-'3. Tulud-kulud projektita'!U152)</f>
        <v>1</v>
      </c>
      <c r="V154" s="114" t="b">
        <f>V152=('2. Tulud-kulud projektiga'!V151-'3. Tulud-kulud projektita'!V152)</f>
        <v>1</v>
      </c>
      <c r="W154" s="114" t="b">
        <f>W152=('2. Tulud-kulud projektiga'!W151-'3. Tulud-kulud projektita'!W152)</f>
        <v>1</v>
      </c>
      <c r="X154" s="114" t="b">
        <f>X152=('2. Tulud-kulud projektiga'!X151-'3. Tulud-kulud projektita'!X152)</f>
        <v>1</v>
      </c>
      <c r="Y154" s="114" t="b">
        <f>Y152=('2. Tulud-kulud projektiga'!Y151-'3. Tulud-kulud projektita'!Y152)</f>
        <v>1</v>
      </c>
      <c r="Z154" s="114" t="b">
        <f>Z152=('2. Tulud-kulud projektiga'!Z151-'3. Tulud-kulud projektita'!Z152)</f>
        <v>1</v>
      </c>
      <c r="AA154" s="114" t="b">
        <f>AA152=('2. Tulud-kulud projektiga'!AA151-'3. Tulud-kulud projektita'!AA152)</f>
        <v>1</v>
      </c>
      <c r="AB154" s="114" t="b">
        <f>AB152=('2. Tulud-kulud projektiga'!AB151-'3. Tulud-kulud projektita'!AB152)</f>
        <v>1</v>
      </c>
      <c r="AC154" s="238"/>
      <c r="AD154" s="238"/>
      <c r="AE154" s="239"/>
    </row>
    <row r="155" spans="1:31" ht="20.25" customHeight="1" x14ac:dyDescent="0.25">
      <c r="A155" s="502" t="s">
        <v>227</v>
      </c>
      <c r="B155" s="503"/>
      <c r="C155" s="35" t="s">
        <v>3</v>
      </c>
      <c r="D155" s="20">
        <f>D152</f>
        <v>0</v>
      </c>
      <c r="E155" s="20">
        <f>D155+E152</f>
        <v>0</v>
      </c>
      <c r="F155" s="20">
        <f t="shared" ref="F155:Z155" si="17">E155+F152</f>
        <v>0</v>
      </c>
      <c r="G155" s="20">
        <f t="shared" si="17"/>
        <v>0</v>
      </c>
      <c r="H155" s="20">
        <f t="shared" si="17"/>
        <v>0</v>
      </c>
      <c r="I155" s="20">
        <f t="shared" si="17"/>
        <v>0</v>
      </c>
      <c r="J155" s="20">
        <f t="shared" si="17"/>
        <v>0</v>
      </c>
      <c r="K155" s="20">
        <f t="shared" si="17"/>
        <v>0</v>
      </c>
      <c r="L155" s="20">
        <f t="shared" si="17"/>
        <v>0</v>
      </c>
      <c r="M155" s="20">
        <f t="shared" si="17"/>
        <v>0</v>
      </c>
      <c r="N155" s="20">
        <f t="shared" si="17"/>
        <v>0</v>
      </c>
      <c r="O155" s="20">
        <f t="shared" si="17"/>
        <v>0</v>
      </c>
      <c r="P155" s="20">
        <f t="shared" si="17"/>
        <v>0</v>
      </c>
      <c r="Q155" s="20">
        <f t="shared" si="17"/>
        <v>0</v>
      </c>
      <c r="R155" s="20">
        <f t="shared" si="17"/>
        <v>0</v>
      </c>
      <c r="S155" s="20">
        <f t="shared" si="17"/>
        <v>0</v>
      </c>
      <c r="T155" s="20">
        <f t="shared" si="17"/>
        <v>0</v>
      </c>
      <c r="U155" s="20">
        <f t="shared" si="17"/>
        <v>0</v>
      </c>
      <c r="V155" s="20">
        <f t="shared" si="17"/>
        <v>0</v>
      </c>
      <c r="W155" s="20">
        <f t="shared" si="17"/>
        <v>0</v>
      </c>
      <c r="X155" s="20">
        <f t="shared" si="17"/>
        <v>0</v>
      </c>
      <c r="Y155" s="20">
        <f t="shared" si="17"/>
        <v>0</v>
      </c>
      <c r="Z155" s="20">
        <f t="shared" si="17"/>
        <v>0</v>
      </c>
      <c r="AA155" s="20">
        <f t="shared" ref="AA155" si="18">Z155+AA152</f>
        <v>0</v>
      </c>
      <c r="AB155" s="20">
        <f t="shared" ref="AB155" si="19">AA155+AB152</f>
        <v>0</v>
      </c>
      <c r="AC155" s="24"/>
      <c r="AD155" s="24"/>
      <c r="AE155" s="25"/>
    </row>
    <row r="156" spans="1:31" ht="4.5" customHeight="1" x14ac:dyDescent="0.25">
      <c r="A156" s="4"/>
      <c r="B156" s="39"/>
      <c r="C156" s="9"/>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4"/>
      <c r="AD156" s="24"/>
      <c r="AE156" s="25"/>
    </row>
    <row r="157" spans="1:31" x14ac:dyDescent="0.25">
      <c r="B157" s="38"/>
      <c r="C157" s="7"/>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5"/>
    </row>
    <row r="158" spans="1:31" x14ac:dyDescent="0.25">
      <c r="B158" s="38"/>
      <c r="C158" s="7"/>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2:31" x14ac:dyDescent="0.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spans="2:31" x14ac:dyDescent="0.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2:31" x14ac:dyDescent="0.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sheetData>
  <mergeCells count="33">
    <mergeCell ref="A152:B152"/>
    <mergeCell ref="A137:A146"/>
    <mergeCell ref="A87:B87"/>
    <mergeCell ref="A89:A98"/>
    <mergeCell ref="A99:B99"/>
    <mergeCell ref="A51:B51"/>
    <mergeCell ref="A53:B53"/>
    <mergeCell ref="A58:A72"/>
    <mergeCell ref="A147:B147"/>
    <mergeCell ref="A149:B149"/>
    <mergeCell ref="A75:A86"/>
    <mergeCell ref="A101:A110"/>
    <mergeCell ref="A111:B111"/>
    <mergeCell ref="A113:A122"/>
    <mergeCell ref="A123:B123"/>
    <mergeCell ref="A125:A134"/>
    <mergeCell ref="A135:B135"/>
    <mergeCell ref="A155:B155"/>
    <mergeCell ref="A27:A29"/>
    <mergeCell ref="A7:A9"/>
    <mergeCell ref="A11:A13"/>
    <mergeCell ref="A15:A17"/>
    <mergeCell ref="A19:A21"/>
    <mergeCell ref="A23:A25"/>
    <mergeCell ref="A73:B73"/>
    <mergeCell ref="A31:A33"/>
    <mergeCell ref="A35:A37"/>
    <mergeCell ref="A39:A41"/>
    <mergeCell ref="A43:A45"/>
    <mergeCell ref="A47:B47"/>
    <mergeCell ref="A48:B48"/>
    <mergeCell ref="A49:B49"/>
    <mergeCell ref="A50:B50"/>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26"/>
  <sheetViews>
    <sheetView showGridLines="0" workbookViewId="0">
      <selection activeCell="C16" sqref="C16"/>
    </sheetView>
  </sheetViews>
  <sheetFormatPr defaultRowHeight="15" x14ac:dyDescent="0.25"/>
  <cols>
    <col min="1" max="1" width="9.140625" style="1"/>
    <col min="2" max="2" width="34.85546875" style="118" customWidth="1"/>
    <col min="3" max="3" width="20.5703125" style="1" customWidth="1"/>
    <col min="4" max="4" width="20.7109375" style="1" customWidth="1"/>
    <col min="5" max="5" width="9.140625" style="117"/>
    <col min="6" max="6" width="11.140625" style="117" hidden="1" customWidth="1"/>
    <col min="7" max="16384" width="9.140625" style="117"/>
  </cols>
  <sheetData>
    <row r="1" spans="1:7" ht="18.75" x14ac:dyDescent="0.25">
      <c r="A1" s="161" t="s">
        <v>74</v>
      </c>
    </row>
    <row r="2" spans="1:7" ht="18.75" x14ac:dyDescent="0.25">
      <c r="A2" s="153"/>
    </row>
    <row r="3" spans="1:7" ht="18.75" customHeight="1" x14ac:dyDescent="0.25">
      <c r="B3" s="167" t="s">
        <v>70</v>
      </c>
      <c r="C3" s="162">
        <v>0.04</v>
      </c>
    </row>
    <row r="4" spans="1:7" ht="18.75" customHeight="1" x14ac:dyDescent="0.25">
      <c r="B4" s="254" t="s">
        <v>130</v>
      </c>
      <c r="C4" s="255">
        <f>Esileht!B10</f>
        <v>0</v>
      </c>
    </row>
    <row r="5" spans="1:7" ht="18.75" customHeight="1" x14ac:dyDescent="0.25">
      <c r="B5" s="254" t="s">
        <v>131</v>
      </c>
      <c r="C5" s="255">
        <f>Esileht!B11</f>
        <v>24</v>
      </c>
    </row>
    <row r="6" spans="1:7" ht="18.75" customHeight="1" x14ac:dyDescent="0.25">
      <c r="B6" s="164" t="s">
        <v>129</v>
      </c>
      <c r="C6" s="163">
        <f>IF(C5&gt;0,C5-C4+1,"")</f>
        <v>25</v>
      </c>
      <c r="D6" s="118" t="s">
        <v>71</v>
      </c>
    </row>
    <row r="8" spans="1:7" ht="36.75" customHeight="1" x14ac:dyDescent="0.25">
      <c r="A8" s="163" t="s">
        <v>72</v>
      </c>
      <c r="B8" s="164" t="s">
        <v>73</v>
      </c>
      <c r="C8" s="165" t="s">
        <v>86</v>
      </c>
      <c r="D8" s="165" t="s">
        <v>87</v>
      </c>
    </row>
    <row r="9" spans="1:7" ht="21.75" customHeight="1" x14ac:dyDescent="0.25">
      <c r="A9" s="163">
        <v>1</v>
      </c>
      <c r="B9" s="168" t="s">
        <v>75</v>
      </c>
      <c r="C9" s="157">
        <f>'1.1. Uue projekti kulud'!J96</f>
        <v>0</v>
      </c>
      <c r="D9" s="157">
        <f>NPV(C3,'1.1. Uue projekti kulud'!D96:I96)</f>
        <v>0</v>
      </c>
    </row>
    <row r="10" spans="1:7" ht="21.75" customHeight="1" x14ac:dyDescent="0.25">
      <c r="A10" s="163">
        <v>2</v>
      </c>
      <c r="B10" s="168" t="s">
        <v>76</v>
      </c>
      <c r="C10" s="157">
        <f>'8. Jääkväärtus'!AA14</f>
        <v>0</v>
      </c>
      <c r="D10" s="157">
        <f>'8. Jääkväärtus'!C17</f>
        <v>0</v>
      </c>
      <c r="G10" s="260" t="str">
        <f>'8. Jääkväärtus'!C9</f>
        <v>Jääkväärtust ei ole vaja arvutada</v>
      </c>
    </row>
    <row r="11" spans="1:7" ht="21.75" customHeight="1" x14ac:dyDescent="0.25">
      <c r="A11" s="163">
        <v>3</v>
      </c>
      <c r="B11" s="168" t="s">
        <v>77</v>
      </c>
      <c r="C11" s="159"/>
      <c r="D11" s="157">
        <f>NPV(C3,'4. Lisanduvad tulud-kulud'!D53:AB53)</f>
        <v>0</v>
      </c>
      <c r="G11" s="262"/>
    </row>
    <row r="12" spans="1:7" ht="21.75" customHeight="1" x14ac:dyDescent="0.25">
      <c r="A12" s="163">
        <v>4</v>
      </c>
      <c r="B12" s="168" t="s">
        <v>78</v>
      </c>
      <c r="C12" s="159"/>
      <c r="D12" s="157">
        <f>NPV(C3,'4. Lisanduvad tulud-kulud'!D149:AB149)</f>
        <v>0</v>
      </c>
      <c r="F12" s="240">
        <f>D10+D11-D12</f>
        <v>0</v>
      </c>
    </row>
    <row r="13" spans="1:7" ht="21.75" customHeight="1" x14ac:dyDescent="0.25">
      <c r="A13" s="163">
        <v>5</v>
      </c>
      <c r="B13" s="168" t="s">
        <v>79</v>
      </c>
      <c r="C13" s="159"/>
      <c r="D13" s="157">
        <f>IF((D10+D11-D12)&lt;0,0,D10+D11-D12)</f>
        <v>0</v>
      </c>
      <c r="F13" s="240">
        <f>NPV(C3,'4. Lisanduvad tulud-kulud'!D152:AB152)</f>
        <v>0</v>
      </c>
    </row>
    <row r="14" spans="1:7" ht="21.75" customHeight="1" x14ac:dyDescent="0.25">
      <c r="A14" s="163">
        <v>6</v>
      </c>
      <c r="B14" s="168" t="s">
        <v>80</v>
      </c>
      <c r="C14" s="159"/>
      <c r="D14" s="336">
        <f>D9-D13</f>
        <v>0</v>
      </c>
    </row>
    <row r="15" spans="1:7" ht="21.75" customHeight="1" x14ac:dyDescent="0.25">
      <c r="A15" s="163">
        <v>7</v>
      </c>
      <c r="B15" s="168" t="s">
        <v>81</v>
      </c>
      <c r="C15" s="159"/>
      <c r="D15" s="160" t="e">
        <f>D14/D9</f>
        <v>#DIV/0!</v>
      </c>
    </row>
    <row r="16" spans="1:7" ht="36.75" customHeight="1" x14ac:dyDescent="0.25">
      <c r="A16" s="163">
        <v>8</v>
      </c>
      <c r="B16" s="168" t="s">
        <v>82</v>
      </c>
      <c r="C16" s="157">
        <f>'1.1. Uue projekti kulud'!J188</f>
        <v>0</v>
      </c>
      <c r="D16" s="159"/>
    </row>
    <row r="17" spans="1:4" ht="68.25" customHeight="1" x14ac:dyDescent="0.25">
      <c r="A17" s="163">
        <v>9</v>
      </c>
      <c r="B17" s="166" t="s">
        <v>85</v>
      </c>
      <c r="C17" s="157" t="e">
        <f>C16*D15</f>
        <v>#DIV/0!</v>
      </c>
      <c r="D17" s="159"/>
    </row>
    <row r="18" spans="1:4" ht="21.75" customHeight="1" x14ac:dyDescent="0.25">
      <c r="A18" s="163">
        <v>10</v>
      </c>
      <c r="B18" s="168" t="s">
        <v>83</v>
      </c>
      <c r="C18" s="158">
        <v>0.85</v>
      </c>
      <c r="D18" s="159"/>
    </row>
    <row r="19" spans="1:4" ht="21.75" customHeight="1" x14ac:dyDescent="0.25">
      <c r="A19" s="163">
        <v>11</v>
      </c>
      <c r="B19" s="168" t="s">
        <v>84</v>
      </c>
      <c r="C19" s="265" t="e">
        <f>C17*C18</f>
        <v>#DIV/0!</v>
      </c>
      <c r="D19" s="159"/>
    </row>
    <row r="20" spans="1:4" x14ac:dyDescent="0.25">
      <c r="B20" s="156"/>
      <c r="C20" s="155"/>
      <c r="D20" s="155"/>
    </row>
    <row r="21" spans="1:4" x14ac:dyDescent="0.25">
      <c r="B21" s="156"/>
      <c r="C21" s="155"/>
      <c r="D21" s="155"/>
    </row>
    <row r="22" spans="1:4" x14ac:dyDescent="0.25">
      <c r="B22" s="156"/>
      <c r="C22" s="155"/>
      <c r="D22" s="155"/>
    </row>
    <row r="23" spans="1:4" x14ac:dyDescent="0.25">
      <c r="B23" s="156"/>
      <c r="C23" s="155"/>
      <c r="D23" s="155"/>
    </row>
    <row r="24" spans="1:4" x14ac:dyDescent="0.25">
      <c r="B24" s="156"/>
      <c r="C24" s="155"/>
      <c r="D24" s="155"/>
    </row>
    <row r="25" spans="1:4" x14ac:dyDescent="0.25">
      <c r="B25" s="156"/>
      <c r="C25" s="155"/>
      <c r="D25" s="155"/>
    </row>
    <row r="26" spans="1:4" x14ac:dyDescent="0.25">
      <c r="B26" s="156"/>
      <c r="C26" s="155"/>
      <c r="D26" s="155"/>
    </row>
  </sheetData>
  <pageMargins left="0.70866141732283472" right="0.70866141732283472" top="0.74803149606299213" bottom="0.74803149606299213" header="0.31496062992125984" footer="0.31496062992125984"/>
  <pageSetup paperSize="9" scale="90" orientation="landscape" verticalDpi="0" r:id="rId1"/>
  <headerFooter>
    <oddHeader>&amp;L&amp;F&amp;C&amp;A&amp;RLk  &amp;P (&amp;N)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8FF89"/>
  </sheetPr>
  <dimension ref="A1:AW36"/>
  <sheetViews>
    <sheetView showGridLines="0" workbookViewId="0">
      <pane xSplit="1" ySplit="4" topLeftCell="B5" activePane="bottomRight" state="frozen"/>
      <selection pane="topRight" activeCell="B1" sqref="B1"/>
      <selection pane="bottomLeft" activeCell="A5" sqref="A5"/>
      <selection pane="bottomRight" activeCell="N26" sqref="N26"/>
    </sheetView>
  </sheetViews>
  <sheetFormatPr defaultRowHeight="15" x14ac:dyDescent="0.25"/>
  <cols>
    <col min="1" max="1" width="37.85546875" style="118" customWidth="1"/>
    <col min="2" max="2" width="7.42578125" style="204" customWidth="1"/>
    <col min="3" max="3" width="10" style="1" bestFit="1" customWidth="1"/>
    <col min="4" max="49" width="9.140625" style="1"/>
    <col min="50" max="16384" width="9.140625" style="117"/>
  </cols>
  <sheetData>
    <row r="1" spans="1:49" ht="18.75" x14ac:dyDescent="0.25">
      <c r="A1" s="226" t="s">
        <v>291</v>
      </c>
    </row>
    <row r="3" spans="1:49" s="231" customFormat="1" ht="23.25" customHeight="1" x14ac:dyDescent="0.25">
      <c r="A3" s="227"/>
      <c r="B3" s="228"/>
      <c r="C3" s="229">
        <f>'2. Tulud-kulud projektiga'!D3</f>
        <v>0</v>
      </c>
      <c r="D3" s="229">
        <f>C3+1</f>
        <v>1</v>
      </c>
      <c r="E3" s="229">
        <f t="shared" ref="E3:Y3" si="0">D3+1</f>
        <v>2</v>
      </c>
      <c r="F3" s="229">
        <f t="shared" si="0"/>
        <v>3</v>
      </c>
      <c r="G3" s="229">
        <f t="shared" si="0"/>
        <v>4</v>
      </c>
      <c r="H3" s="229">
        <f t="shared" si="0"/>
        <v>5</v>
      </c>
      <c r="I3" s="229">
        <f t="shared" si="0"/>
        <v>6</v>
      </c>
      <c r="J3" s="229">
        <f t="shared" si="0"/>
        <v>7</v>
      </c>
      <c r="K3" s="229">
        <f t="shared" si="0"/>
        <v>8</v>
      </c>
      <c r="L3" s="229">
        <f t="shared" si="0"/>
        <v>9</v>
      </c>
      <c r="M3" s="229">
        <f t="shared" si="0"/>
        <v>10</v>
      </c>
      <c r="N3" s="229">
        <f t="shared" si="0"/>
        <v>11</v>
      </c>
      <c r="O3" s="229">
        <f t="shared" si="0"/>
        <v>12</v>
      </c>
      <c r="P3" s="229">
        <f t="shared" si="0"/>
        <v>13</v>
      </c>
      <c r="Q3" s="229">
        <f t="shared" si="0"/>
        <v>14</v>
      </c>
      <c r="R3" s="229">
        <f t="shared" si="0"/>
        <v>15</v>
      </c>
      <c r="S3" s="229">
        <f t="shared" si="0"/>
        <v>16</v>
      </c>
      <c r="T3" s="229">
        <f t="shared" si="0"/>
        <v>17</v>
      </c>
      <c r="U3" s="229">
        <f t="shared" si="0"/>
        <v>18</v>
      </c>
      <c r="V3" s="229">
        <f t="shared" si="0"/>
        <v>19</v>
      </c>
      <c r="W3" s="229">
        <f t="shared" si="0"/>
        <v>20</v>
      </c>
      <c r="X3" s="229">
        <f t="shared" si="0"/>
        <v>21</v>
      </c>
      <c r="Y3" s="229">
        <f t="shared" si="0"/>
        <v>22</v>
      </c>
      <c r="Z3" s="379">
        <f t="shared" ref="Z3" si="1">Y3+1</f>
        <v>23</v>
      </c>
      <c r="AA3" s="379">
        <f t="shared" ref="AA3" si="2">Z3+1</f>
        <v>24</v>
      </c>
      <c r="AB3" s="230"/>
      <c r="AC3" s="230"/>
      <c r="AD3" s="230"/>
      <c r="AE3" s="230"/>
      <c r="AF3" s="230"/>
      <c r="AG3" s="230"/>
      <c r="AH3" s="230"/>
      <c r="AI3" s="230"/>
      <c r="AJ3" s="230"/>
      <c r="AK3" s="230"/>
      <c r="AL3" s="230"/>
      <c r="AM3" s="230"/>
      <c r="AN3" s="230"/>
      <c r="AO3" s="230"/>
      <c r="AP3" s="230"/>
      <c r="AQ3" s="230"/>
      <c r="AR3" s="230"/>
      <c r="AS3" s="230"/>
      <c r="AT3" s="230"/>
      <c r="AU3" s="230"/>
      <c r="AV3" s="230"/>
      <c r="AW3" s="230"/>
    </row>
    <row r="4" spans="1:49" ht="3.75" customHeight="1" x14ac:dyDescent="0.25">
      <c r="A4" s="215"/>
      <c r="B4" s="216"/>
      <c r="C4" s="121"/>
      <c r="D4" s="121"/>
      <c r="E4" s="121"/>
      <c r="F4" s="121"/>
      <c r="G4" s="121"/>
      <c r="H4" s="121"/>
      <c r="I4" s="121"/>
      <c r="J4" s="121"/>
      <c r="K4" s="121"/>
      <c r="L4" s="121"/>
      <c r="M4" s="121"/>
      <c r="N4" s="121"/>
      <c r="O4" s="121"/>
      <c r="P4" s="121"/>
      <c r="Q4" s="121"/>
      <c r="R4" s="121"/>
      <c r="S4" s="121"/>
      <c r="T4" s="121"/>
      <c r="U4" s="121"/>
      <c r="V4" s="121"/>
      <c r="W4" s="121"/>
      <c r="X4" s="121"/>
      <c r="Y4" s="121"/>
      <c r="Z4" s="121"/>
      <c r="AA4" s="122"/>
    </row>
    <row r="5" spans="1:49" ht="20.25" customHeight="1" x14ac:dyDescent="0.25">
      <c r="A5" s="227" t="s">
        <v>135</v>
      </c>
      <c r="B5" s="228" t="s">
        <v>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49" ht="3.75" customHeight="1" x14ac:dyDescent="0.25">
      <c r="A6" s="221"/>
      <c r="B6" s="216"/>
      <c r="C6" s="121"/>
      <c r="D6" s="121"/>
      <c r="E6" s="121"/>
      <c r="F6" s="121"/>
      <c r="G6" s="121"/>
      <c r="H6" s="121"/>
      <c r="I6" s="121"/>
      <c r="J6" s="121"/>
      <c r="K6" s="121"/>
      <c r="L6" s="121"/>
      <c r="M6" s="121"/>
      <c r="N6" s="121"/>
      <c r="O6" s="121"/>
      <c r="P6" s="121"/>
      <c r="Q6" s="121"/>
      <c r="R6" s="121"/>
      <c r="S6" s="121"/>
      <c r="T6" s="121"/>
      <c r="U6" s="121"/>
      <c r="V6" s="121"/>
      <c r="W6" s="121"/>
      <c r="X6" s="121"/>
      <c r="Y6" s="121"/>
      <c r="Z6" s="121"/>
      <c r="AA6" s="122"/>
    </row>
    <row r="7" spans="1:49" s="202" customFormat="1" ht="16.5" customHeight="1" x14ac:dyDescent="0.25">
      <c r="A7" s="207" t="s">
        <v>193</v>
      </c>
      <c r="B7" s="208" t="s">
        <v>3</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row>
    <row r="8" spans="1:49" ht="16.5" customHeight="1" x14ac:dyDescent="0.25">
      <c r="A8" s="209" t="s">
        <v>132</v>
      </c>
      <c r="B8" s="208" t="s">
        <v>3</v>
      </c>
      <c r="C8" s="264">
        <f>'2. Tulud-kulud projektiga'!D53</f>
        <v>0</v>
      </c>
      <c r="D8" s="264">
        <f>'2. Tulud-kulud projektiga'!E53</f>
        <v>0</v>
      </c>
      <c r="E8" s="264">
        <f>'2. Tulud-kulud projektiga'!F53</f>
        <v>0</v>
      </c>
      <c r="F8" s="264">
        <f>'2. Tulud-kulud projektiga'!G53</f>
        <v>0</v>
      </c>
      <c r="G8" s="264">
        <f>'2. Tulud-kulud projektiga'!H53</f>
        <v>0</v>
      </c>
      <c r="H8" s="264">
        <f>'2. Tulud-kulud projektiga'!I53</f>
        <v>0</v>
      </c>
      <c r="I8" s="264">
        <f>'2. Tulud-kulud projektiga'!J53</f>
        <v>0</v>
      </c>
      <c r="J8" s="264">
        <f>'2. Tulud-kulud projektiga'!K53</f>
        <v>0</v>
      </c>
      <c r="K8" s="264">
        <f>'2. Tulud-kulud projektiga'!L53</f>
        <v>0</v>
      </c>
      <c r="L8" s="264">
        <f>'2. Tulud-kulud projektiga'!M53</f>
        <v>0</v>
      </c>
      <c r="M8" s="264">
        <f>'2. Tulud-kulud projektiga'!N53</f>
        <v>0</v>
      </c>
      <c r="N8" s="264">
        <f>'2. Tulud-kulud projektiga'!O53</f>
        <v>0</v>
      </c>
      <c r="O8" s="264">
        <f>'2. Tulud-kulud projektiga'!P53</f>
        <v>0</v>
      </c>
      <c r="P8" s="264">
        <f>'2. Tulud-kulud projektiga'!Q53</f>
        <v>0</v>
      </c>
      <c r="Q8" s="264">
        <f>'2. Tulud-kulud projektiga'!R53</f>
        <v>0</v>
      </c>
      <c r="R8" s="264">
        <f>'2. Tulud-kulud projektiga'!S53</f>
        <v>0</v>
      </c>
      <c r="S8" s="264">
        <f>'2. Tulud-kulud projektiga'!T53</f>
        <v>0</v>
      </c>
      <c r="T8" s="264">
        <f>'2. Tulud-kulud projektiga'!U53</f>
        <v>0</v>
      </c>
      <c r="U8" s="264">
        <f>'2. Tulud-kulud projektiga'!V53</f>
        <v>0</v>
      </c>
      <c r="V8" s="264">
        <f>'2. Tulud-kulud projektiga'!W53</f>
        <v>0</v>
      </c>
      <c r="W8" s="264">
        <f>'2. Tulud-kulud projektiga'!X53</f>
        <v>0</v>
      </c>
      <c r="X8" s="264">
        <f>'2. Tulud-kulud projektiga'!Y53</f>
        <v>0</v>
      </c>
      <c r="Y8" s="264">
        <f>'2. Tulud-kulud projektiga'!Z53</f>
        <v>0</v>
      </c>
      <c r="Z8" s="264">
        <f>'2. Tulud-kulud projektiga'!AA53</f>
        <v>0</v>
      </c>
      <c r="AA8" s="264">
        <f>'2. Tulud-kulud projektiga'!AB53</f>
        <v>0</v>
      </c>
      <c r="AB8" s="24"/>
    </row>
    <row r="9" spans="1:49" ht="16.5" customHeight="1" x14ac:dyDescent="0.25">
      <c r="A9" s="209" t="s">
        <v>186</v>
      </c>
      <c r="B9" s="208" t="s">
        <v>3</v>
      </c>
      <c r="C9" s="11"/>
      <c r="D9" s="11"/>
      <c r="E9" s="11"/>
      <c r="F9" s="11"/>
      <c r="G9" s="11"/>
      <c r="H9" s="11"/>
      <c r="I9" s="11"/>
      <c r="J9" s="11"/>
      <c r="K9" s="11"/>
      <c r="L9" s="11"/>
      <c r="M9" s="11"/>
      <c r="N9" s="11"/>
      <c r="O9" s="11"/>
      <c r="P9" s="11"/>
      <c r="Q9" s="11"/>
      <c r="R9" s="11"/>
      <c r="S9" s="11"/>
      <c r="T9" s="11"/>
      <c r="U9" s="11"/>
      <c r="V9" s="11"/>
      <c r="W9" s="11"/>
      <c r="X9" s="11"/>
      <c r="Y9" s="11"/>
      <c r="Z9" s="11"/>
      <c r="AA9" s="11"/>
      <c r="AB9" s="24"/>
    </row>
    <row r="10" spans="1:49" ht="16.5" customHeight="1" x14ac:dyDescent="0.25">
      <c r="A10" s="209" t="s">
        <v>187</v>
      </c>
      <c r="B10" s="208" t="s">
        <v>3</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24"/>
    </row>
    <row r="11" spans="1:49" ht="16.5" customHeight="1" x14ac:dyDescent="0.25">
      <c r="A11" s="209" t="s">
        <v>188</v>
      </c>
      <c r="B11" s="208" t="s">
        <v>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24"/>
    </row>
    <row r="12" spans="1:49" ht="16.5" customHeight="1" x14ac:dyDescent="0.25">
      <c r="A12" s="209" t="s">
        <v>248</v>
      </c>
      <c r="B12" s="208" t="s">
        <v>3</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24"/>
    </row>
    <row r="13" spans="1:49" ht="16.5" customHeight="1" x14ac:dyDescent="0.25">
      <c r="A13" s="209"/>
      <c r="B13" s="208" t="s">
        <v>3</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24"/>
    </row>
    <row r="14" spans="1:49" ht="3.75" customHeight="1" x14ac:dyDescent="0.25">
      <c r="A14" s="215"/>
      <c r="B14" s="217"/>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4"/>
    </row>
    <row r="15" spans="1:49" s="196" customFormat="1" ht="22.5" customHeight="1" x14ac:dyDescent="0.25">
      <c r="A15" s="210" t="s">
        <v>137</v>
      </c>
      <c r="B15" s="211" t="s">
        <v>3</v>
      </c>
      <c r="C15" s="212">
        <f t="shared" ref="C15:AA15" si="3">SUM(C7:C13)</f>
        <v>0</v>
      </c>
      <c r="D15" s="212">
        <f t="shared" si="3"/>
        <v>0</v>
      </c>
      <c r="E15" s="212">
        <f t="shared" si="3"/>
        <v>0</v>
      </c>
      <c r="F15" s="212">
        <f t="shared" si="3"/>
        <v>0</v>
      </c>
      <c r="G15" s="212">
        <f t="shared" si="3"/>
        <v>0</v>
      </c>
      <c r="H15" s="212">
        <f t="shared" si="3"/>
        <v>0</v>
      </c>
      <c r="I15" s="212">
        <f t="shared" si="3"/>
        <v>0</v>
      </c>
      <c r="J15" s="212">
        <f t="shared" si="3"/>
        <v>0</v>
      </c>
      <c r="K15" s="212">
        <f t="shared" si="3"/>
        <v>0</v>
      </c>
      <c r="L15" s="212">
        <f t="shared" si="3"/>
        <v>0</v>
      </c>
      <c r="M15" s="212">
        <f t="shared" si="3"/>
        <v>0</v>
      </c>
      <c r="N15" s="212">
        <f t="shared" si="3"/>
        <v>0</v>
      </c>
      <c r="O15" s="212">
        <f t="shared" si="3"/>
        <v>0</v>
      </c>
      <c r="P15" s="212">
        <f t="shared" si="3"/>
        <v>0</v>
      </c>
      <c r="Q15" s="212">
        <f t="shared" si="3"/>
        <v>0</v>
      </c>
      <c r="R15" s="212">
        <f t="shared" si="3"/>
        <v>0</v>
      </c>
      <c r="S15" s="212">
        <f t="shared" si="3"/>
        <v>0</v>
      </c>
      <c r="T15" s="212">
        <f t="shared" si="3"/>
        <v>0</v>
      </c>
      <c r="U15" s="212">
        <f t="shared" si="3"/>
        <v>0</v>
      </c>
      <c r="V15" s="212">
        <f t="shared" si="3"/>
        <v>0</v>
      </c>
      <c r="W15" s="212">
        <f t="shared" si="3"/>
        <v>0</v>
      </c>
      <c r="X15" s="212">
        <f t="shared" si="3"/>
        <v>0</v>
      </c>
      <c r="Y15" s="212">
        <f t="shared" si="3"/>
        <v>0</v>
      </c>
      <c r="Z15" s="212">
        <f t="shared" si="3"/>
        <v>0</v>
      </c>
      <c r="AA15" s="212">
        <f t="shared" si="3"/>
        <v>0</v>
      </c>
      <c r="AB15" s="16"/>
      <c r="AC15" s="3"/>
      <c r="AD15" s="3"/>
      <c r="AE15" s="3"/>
      <c r="AF15" s="3"/>
      <c r="AG15" s="3"/>
      <c r="AH15" s="3"/>
      <c r="AI15" s="3"/>
      <c r="AJ15" s="3"/>
      <c r="AK15" s="3"/>
      <c r="AL15" s="3"/>
      <c r="AM15" s="3"/>
      <c r="AN15" s="3"/>
      <c r="AO15" s="3"/>
      <c r="AP15" s="3"/>
      <c r="AQ15" s="3"/>
      <c r="AR15" s="3"/>
      <c r="AS15" s="3"/>
      <c r="AT15" s="3"/>
      <c r="AU15" s="3"/>
      <c r="AV15" s="3"/>
      <c r="AW15" s="3"/>
    </row>
    <row r="16" spans="1:49" s="196" customFormat="1" ht="3.75" customHeight="1" x14ac:dyDescent="0.25">
      <c r="A16" s="218"/>
      <c r="B16" s="217"/>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20"/>
      <c r="AB16" s="16"/>
      <c r="AC16" s="3"/>
      <c r="AD16" s="3"/>
      <c r="AE16" s="3"/>
      <c r="AF16" s="3"/>
      <c r="AG16" s="3"/>
      <c r="AH16" s="3"/>
      <c r="AI16" s="3"/>
      <c r="AJ16" s="3"/>
      <c r="AK16" s="3"/>
      <c r="AL16" s="3"/>
      <c r="AM16" s="3"/>
      <c r="AN16" s="3"/>
      <c r="AO16" s="3"/>
      <c r="AP16" s="3"/>
      <c r="AQ16" s="3"/>
      <c r="AR16" s="3"/>
      <c r="AS16" s="3"/>
      <c r="AT16" s="3"/>
      <c r="AU16" s="3"/>
      <c r="AV16" s="3"/>
      <c r="AW16" s="3"/>
    </row>
    <row r="17" spans="1:49" ht="20.25" customHeight="1" x14ac:dyDescent="0.25">
      <c r="A17" s="222"/>
      <c r="B17" s="223"/>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24"/>
    </row>
    <row r="18" spans="1:49" ht="20.25" customHeight="1" x14ac:dyDescent="0.25">
      <c r="A18" s="227" t="s">
        <v>136</v>
      </c>
      <c r="B18" s="205"/>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24"/>
    </row>
    <row r="19" spans="1:49" ht="3.75" customHeight="1" x14ac:dyDescent="0.25">
      <c r="A19" s="221"/>
      <c r="B19" s="217"/>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4"/>
    </row>
    <row r="20" spans="1:49" ht="16.5" customHeight="1" x14ac:dyDescent="0.25">
      <c r="A20" s="209" t="s">
        <v>133</v>
      </c>
      <c r="B20" s="208" t="s">
        <v>3</v>
      </c>
      <c r="C20" s="264">
        <f>'1.1. Uue projekti kulud'!D188</f>
        <v>0</v>
      </c>
      <c r="D20" s="264">
        <f>'1.1. Uue projekti kulud'!E188</f>
        <v>0</v>
      </c>
      <c r="E20" s="264">
        <f>'1.1. Uue projekti kulud'!F188</f>
        <v>0</v>
      </c>
      <c r="F20" s="264">
        <f>'1.1. Uue projekti kulud'!G188</f>
        <v>0</v>
      </c>
      <c r="G20" s="264">
        <f>'1.1. Uue projekti kulud'!H188</f>
        <v>0</v>
      </c>
      <c r="H20" s="264">
        <f>'1.1. Uue projekti kulud'!I188</f>
        <v>0</v>
      </c>
      <c r="I20" s="197"/>
      <c r="J20" s="197"/>
      <c r="K20" s="197"/>
      <c r="L20" s="197"/>
      <c r="M20" s="197"/>
      <c r="N20" s="197"/>
      <c r="O20" s="197"/>
      <c r="P20" s="197"/>
      <c r="Q20" s="197"/>
      <c r="R20" s="197"/>
      <c r="S20" s="197"/>
      <c r="T20" s="197"/>
      <c r="U20" s="197"/>
      <c r="V20" s="197"/>
      <c r="W20" s="197"/>
      <c r="X20" s="197"/>
      <c r="Y20" s="197"/>
      <c r="Z20" s="197"/>
      <c r="AA20" s="197"/>
      <c r="AB20" s="24"/>
    </row>
    <row r="21" spans="1:49" ht="16.5" customHeight="1" x14ac:dyDescent="0.25">
      <c r="A21" s="209" t="s">
        <v>175</v>
      </c>
      <c r="B21" s="208" t="s">
        <v>3</v>
      </c>
      <c r="C21" s="264">
        <f>'2. Tulud-kulud projektiga'!D148</f>
        <v>0</v>
      </c>
      <c r="D21" s="264">
        <f>'2. Tulud-kulud projektiga'!E148</f>
        <v>0</v>
      </c>
      <c r="E21" s="264">
        <f>'2. Tulud-kulud projektiga'!F148</f>
        <v>0</v>
      </c>
      <c r="F21" s="264">
        <f>'2. Tulud-kulud projektiga'!G148</f>
        <v>0</v>
      </c>
      <c r="G21" s="264">
        <f>'2. Tulud-kulud projektiga'!H148</f>
        <v>0</v>
      </c>
      <c r="H21" s="264">
        <f>'2. Tulud-kulud projektiga'!I148</f>
        <v>0</v>
      </c>
      <c r="I21" s="264">
        <f>'2. Tulud-kulud projektiga'!J148</f>
        <v>0</v>
      </c>
      <c r="J21" s="264">
        <f>'2. Tulud-kulud projektiga'!K148</f>
        <v>0</v>
      </c>
      <c r="K21" s="264">
        <f>'2. Tulud-kulud projektiga'!L148</f>
        <v>0</v>
      </c>
      <c r="L21" s="264">
        <f>'2. Tulud-kulud projektiga'!M148</f>
        <v>0</v>
      </c>
      <c r="M21" s="264">
        <f>'2. Tulud-kulud projektiga'!N148</f>
        <v>0</v>
      </c>
      <c r="N21" s="264">
        <f>'2. Tulud-kulud projektiga'!O148</f>
        <v>0</v>
      </c>
      <c r="O21" s="264">
        <f>'2. Tulud-kulud projektiga'!P148</f>
        <v>0</v>
      </c>
      <c r="P21" s="264">
        <f>'2. Tulud-kulud projektiga'!Q148</f>
        <v>0</v>
      </c>
      <c r="Q21" s="264">
        <f>'2. Tulud-kulud projektiga'!R148</f>
        <v>0</v>
      </c>
      <c r="R21" s="264">
        <f>'2. Tulud-kulud projektiga'!S148</f>
        <v>0</v>
      </c>
      <c r="S21" s="264">
        <f>'2. Tulud-kulud projektiga'!T148</f>
        <v>0</v>
      </c>
      <c r="T21" s="264">
        <f>'2. Tulud-kulud projektiga'!U148</f>
        <v>0</v>
      </c>
      <c r="U21" s="264">
        <f>'2. Tulud-kulud projektiga'!V148</f>
        <v>0</v>
      </c>
      <c r="V21" s="264">
        <f>'2. Tulud-kulud projektiga'!W148</f>
        <v>0</v>
      </c>
      <c r="W21" s="264">
        <f>'2. Tulud-kulud projektiga'!X148</f>
        <v>0</v>
      </c>
      <c r="X21" s="264">
        <f>'2. Tulud-kulud projektiga'!Y148</f>
        <v>0</v>
      </c>
      <c r="Y21" s="264">
        <f>'2. Tulud-kulud projektiga'!Z148</f>
        <v>0</v>
      </c>
      <c r="Z21" s="264">
        <f>'2. Tulud-kulud projektiga'!AA148</f>
        <v>0</v>
      </c>
      <c r="AA21" s="264">
        <f>'2. Tulud-kulud projektiga'!AB148</f>
        <v>0</v>
      </c>
      <c r="AB21" s="24"/>
    </row>
    <row r="22" spans="1:49" ht="16.5" customHeight="1" x14ac:dyDescent="0.25">
      <c r="A22" s="209"/>
      <c r="B22" s="208" t="s">
        <v>3</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24"/>
    </row>
    <row r="23" spans="1:49" ht="16.5" customHeight="1" x14ac:dyDescent="0.25">
      <c r="A23" s="209" t="s">
        <v>194</v>
      </c>
      <c r="B23" s="208" t="s">
        <v>3</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24"/>
    </row>
    <row r="24" spans="1:49" ht="16.5" customHeight="1" x14ac:dyDescent="0.25">
      <c r="A24" s="209" t="s">
        <v>189</v>
      </c>
      <c r="B24" s="208" t="s">
        <v>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24"/>
    </row>
    <row r="25" spans="1:49" ht="16.5" customHeight="1" x14ac:dyDescent="0.25">
      <c r="A25" s="209"/>
      <c r="B25" s="208" t="s">
        <v>3</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24"/>
    </row>
    <row r="26" spans="1:49" ht="16.5" customHeight="1" x14ac:dyDescent="0.25">
      <c r="A26" s="209"/>
      <c r="B26" s="208" t="s">
        <v>3</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24"/>
    </row>
    <row r="27" spans="1:49" ht="3.75" customHeight="1" x14ac:dyDescent="0.25">
      <c r="A27" s="201"/>
      <c r="B27" s="20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24"/>
    </row>
    <row r="28" spans="1:49" s="196" customFormat="1" ht="22.5" customHeight="1" x14ac:dyDescent="0.25">
      <c r="A28" s="210" t="s">
        <v>138</v>
      </c>
      <c r="B28" s="211" t="s">
        <v>3</v>
      </c>
      <c r="C28" s="212">
        <f t="shared" ref="C28:AA28" si="4">SUM(C20:C26)</f>
        <v>0</v>
      </c>
      <c r="D28" s="212">
        <f t="shared" si="4"/>
        <v>0</v>
      </c>
      <c r="E28" s="212">
        <f t="shared" si="4"/>
        <v>0</v>
      </c>
      <c r="F28" s="212">
        <f t="shared" si="4"/>
        <v>0</v>
      </c>
      <c r="G28" s="212">
        <f t="shared" si="4"/>
        <v>0</v>
      </c>
      <c r="H28" s="212">
        <f t="shared" si="4"/>
        <v>0</v>
      </c>
      <c r="I28" s="212">
        <f t="shared" si="4"/>
        <v>0</v>
      </c>
      <c r="J28" s="212">
        <f t="shared" si="4"/>
        <v>0</v>
      </c>
      <c r="K28" s="212">
        <f t="shared" si="4"/>
        <v>0</v>
      </c>
      <c r="L28" s="212">
        <f t="shared" si="4"/>
        <v>0</v>
      </c>
      <c r="M28" s="212">
        <f t="shared" si="4"/>
        <v>0</v>
      </c>
      <c r="N28" s="212">
        <f t="shared" si="4"/>
        <v>0</v>
      </c>
      <c r="O28" s="212">
        <f t="shared" si="4"/>
        <v>0</v>
      </c>
      <c r="P28" s="212">
        <f t="shared" si="4"/>
        <v>0</v>
      </c>
      <c r="Q28" s="212">
        <f t="shared" si="4"/>
        <v>0</v>
      </c>
      <c r="R28" s="212">
        <f t="shared" si="4"/>
        <v>0</v>
      </c>
      <c r="S28" s="212">
        <f t="shared" si="4"/>
        <v>0</v>
      </c>
      <c r="T28" s="212">
        <f t="shared" si="4"/>
        <v>0</v>
      </c>
      <c r="U28" s="212">
        <f t="shared" si="4"/>
        <v>0</v>
      </c>
      <c r="V28" s="212">
        <f t="shared" si="4"/>
        <v>0</v>
      </c>
      <c r="W28" s="212">
        <f t="shared" si="4"/>
        <v>0</v>
      </c>
      <c r="X28" s="212">
        <f t="shared" si="4"/>
        <v>0</v>
      </c>
      <c r="Y28" s="212">
        <f t="shared" si="4"/>
        <v>0</v>
      </c>
      <c r="Z28" s="212">
        <f t="shared" si="4"/>
        <v>0</v>
      </c>
      <c r="AA28" s="212">
        <f t="shared" si="4"/>
        <v>0</v>
      </c>
      <c r="AB28" s="16"/>
      <c r="AC28" s="3"/>
      <c r="AD28" s="3"/>
      <c r="AE28" s="3"/>
      <c r="AF28" s="3"/>
      <c r="AG28" s="3"/>
      <c r="AH28" s="3"/>
      <c r="AI28" s="3"/>
      <c r="AJ28" s="3"/>
      <c r="AK28" s="3"/>
      <c r="AL28" s="3"/>
      <c r="AM28" s="3"/>
      <c r="AN28" s="3"/>
      <c r="AO28" s="3"/>
      <c r="AP28" s="3"/>
      <c r="AQ28" s="3"/>
      <c r="AR28" s="3"/>
      <c r="AS28" s="3"/>
      <c r="AT28" s="3"/>
      <c r="AU28" s="3"/>
      <c r="AV28" s="3"/>
      <c r="AW28" s="3"/>
    </row>
    <row r="29" spans="1:49" s="196" customFormat="1" ht="3.75" customHeight="1" x14ac:dyDescent="0.25">
      <c r="A29" s="218"/>
      <c r="B29" s="217"/>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20"/>
      <c r="AB29" s="16"/>
      <c r="AC29" s="3"/>
      <c r="AD29" s="3"/>
      <c r="AE29" s="3"/>
      <c r="AF29" s="3"/>
      <c r="AG29" s="3"/>
      <c r="AH29" s="3"/>
      <c r="AI29" s="3"/>
      <c r="AJ29" s="3"/>
      <c r="AK29" s="3"/>
      <c r="AL29" s="3"/>
      <c r="AM29" s="3"/>
      <c r="AN29" s="3"/>
      <c r="AO29" s="3"/>
      <c r="AP29" s="3"/>
      <c r="AQ29" s="3"/>
      <c r="AR29" s="3"/>
      <c r="AS29" s="3"/>
      <c r="AT29" s="3"/>
      <c r="AU29" s="3"/>
      <c r="AV29" s="3"/>
      <c r="AW29" s="3"/>
    </row>
    <row r="30" spans="1:49" s="196" customFormat="1" ht="18.75" customHeight="1" x14ac:dyDescent="0.25">
      <c r="A30" s="225"/>
      <c r="B30" s="223"/>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16"/>
      <c r="AC30" s="3"/>
      <c r="AD30" s="3"/>
      <c r="AE30" s="3"/>
      <c r="AF30" s="3"/>
      <c r="AG30" s="3"/>
      <c r="AH30" s="3"/>
      <c r="AI30" s="3"/>
      <c r="AJ30" s="3"/>
      <c r="AK30" s="3"/>
      <c r="AL30" s="3"/>
      <c r="AM30" s="3"/>
      <c r="AN30" s="3"/>
      <c r="AO30" s="3"/>
      <c r="AP30" s="3"/>
      <c r="AQ30" s="3"/>
      <c r="AR30" s="3"/>
      <c r="AS30" s="3"/>
      <c r="AT30" s="3"/>
      <c r="AU30" s="3"/>
      <c r="AV30" s="3"/>
      <c r="AW30" s="3"/>
    </row>
    <row r="31" spans="1:49" s="200" customFormat="1" ht="18" customHeight="1" x14ac:dyDescent="0.25">
      <c r="A31" s="213" t="s">
        <v>139</v>
      </c>
      <c r="B31" s="211" t="s">
        <v>3</v>
      </c>
      <c r="C31" s="214">
        <f t="shared" ref="C31:AA31" si="5">C15-C28</f>
        <v>0</v>
      </c>
      <c r="D31" s="214">
        <f t="shared" si="5"/>
        <v>0</v>
      </c>
      <c r="E31" s="214">
        <f t="shared" si="5"/>
        <v>0</v>
      </c>
      <c r="F31" s="214">
        <f t="shared" si="5"/>
        <v>0</v>
      </c>
      <c r="G31" s="214">
        <f t="shared" si="5"/>
        <v>0</v>
      </c>
      <c r="H31" s="214">
        <f t="shared" si="5"/>
        <v>0</v>
      </c>
      <c r="I31" s="214">
        <f t="shared" si="5"/>
        <v>0</v>
      </c>
      <c r="J31" s="214">
        <f t="shared" si="5"/>
        <v>0</v>
      </c>
      <c r="K31" s="214">
        <f t="shared" si="5"/>
        <v>0</v>
      </c>
      <c r="L31" s="214">
        <f t="shared" si="5"/>
        <v>0</v>
      </c>
      <c r="M31" s="214">
        <f t="shared" si="5"/>
        <v>0</v>
      </c>
      <c r="N31" s="214">
        <f t="shared" si="5"/>
        <v>0</v>
      </c>
      <c r="O31" s="214">
        <f t="shared" si="5"/>
        <v>0</v>
      </c>
      <c r="P31" s="214">
        <f t="shared" si="5"/>
        <v>0</v>
      </c>
      <c r="Q31" s="214">
        <f t="shared" si="5"/>
        <v>0</v>
      </c>
      <c r="R31" s="214">
        <f t="shared" si="5"/>
        <v>0</v>
      </c>
      <c r="S31" s="214">
        <f t="shared" si="5"/>
        <v>0</v>
      </c>
      <c r="T31" s="214">
        <f t="shared" si="5"/>
        <v>0</v>
      </c>
      <c r="U31" s="214">
        <f t="shared" si="5"/>
        <v>0</v>
      </c>
      <c r="V31" s="214">
        <f t="shared" si="5"/>
        <v>0</v>
      </c>
      <c r="W31" s="214">
        <f t="shared" si="5"/>
        <v>0</v>
      </c>
      <c r="X31" s="214">
        <f t="shared" si="5"/>
        <v>0</v>
      </c>
      <c r="Y31" s="214">
        <f t="shared" si="5"/>
        <v>0</v>
      </c>
      <c r="Z31" s="214">
        <f t="shared" si="5"/>
        <v>0</v>
      </c>
      <c r="AA31" s="214">
        <f t="shared" si="5"/>
        <v>0</v>
      </c>
      <c r="AB31" s="198"/>
      <c r="AC31" s="199"/>
      <c r="AD31" s="199"/>
      <c r="AE31" s="199"/>
      <c r="AF31" s="199"/>
      <c r="AG31" s="199"/>
      <c r="AH31" s="199"/>
      <c r="AI31" s="199"/>
      <c r="AJ31" s="199"/>
      <c r="AK31" s="199"/>
      <c r="AL31" s="199"/>
      <c r="AM31" s="199"/>
      <c r="AN31" s="199"/>
      <c r="AO31" s="199"/>
      <c r="AP31" s="199"/>
      <c r="AQ31" s="199"/>
      <c r="AR31" s="199"/>
      <c r="AS31" s="199"/>
      <c r="AT31" s="199"/>
      <c r="AU31" s="199"/>
      <c r="AV31" s="199"/>
      <c r="AW31" s="199"/>
    </row>
    <row r="32" spans="1:49" ht="3.75" customHeight="1" x14ac:dyDescent="0.25">
      <c r="A32" s="215"/>
      <c r="B32" s="217"/>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4"/>
    </row>
    <row r="33" spans="1:49" s="196" customFormat="1" ht="22.5" customHeight="1" x14ac:dyDescent="0.25">
      <c r="A33" s="210" t="s">
        <v>134</v>
      </c>
      <c r="B33" s="211" t="s">
        <v>3</v>
      </c>
      <c r="C33" s="212">
        <f>C31</f>
        <v>0</v>
      </c>
      <c r="D33" s="212">
        <f>C33+D31</f>
        <v>0</v>
      </c>
      <c r="E33" s="212">
        <f t="shared" ref="E33:Y33" si="6">D33+E31</f>
        <v>0</v>
      </c>
      <c r="F33" s="212">
        <f t="shared" si="6"/>
        <v>0</v>
      </c>
      <c r="G33" s="212">
        <f t="shared" si="6"/>
        <v>0</v>
      </c>
      <c r="H33" s="212">
        <f t="shared" si="6"/>
        <v>0</v>
      </c>
      <c r="I33" s="212">
        <f t="shared" si="6"/>
        <v>0</v>
      </c>
      <c r="J33" s="212">
        <f t="shared" si="6"/>
        <v>0</v>
      </c>
      <c r="K33" s="212">
        <f t="shared" si="6"/>
        <v>0</v>
      </c>
      <c r="L33" s="212">
        <f t="shared" si="6"/>
        <v>0</v>
      </c>
      <c r="M33" s="212">
        <f t="shared" si="6"/>
        <v>0</v>
      </c>
      <c r="N33" s="212">
        <f t="shared" si="6"/>
        <v>0</v>
      </c>
      <c r="O33" s="212">
        <f t="shared" si="6"/>
        <v>0</v>
      </c>
      <c r="P33" s="212">
        <f t="shared" si="6"/>
        <v>0</v>
      </c>
      <c r="Q33" s="212">
        <f t="shared" si="6"/>
        <v>0</v>
      </c>
      <c r="R33" s="212">
        <f t="shared" si="6"/>
        <v>0</v>
      </c>
      <c r="S33" s="212">
        <f t="shared" si="6"/>
        <v>0</v>
      </c>
      <c r="T33" s="212">
        <f t="shared" si="6"/>
        <v>0</v>
      </c>
      <c r="U33" s="212">
        <f t="shared" si="6"/>
        <v>0</v>
      </c>
      <c r="V33" s="212">
        <f t="shared" si="6"/>
        <v>0</v>
      </c>
      <c r="W33" s="212">
        <f t="shared" si="6"/>
        <v>0</v>
      </c>
      <c r="X33" s="212">
        <f t="shared" si="6"/>
        <v>0</v>
      </c>
      <c r="Y33" s="212">
        <f t="shared" si="6"/>
        <v>0</v>
      </c>
      <c r="Z33" s="212">
        <f t="shared" ref="Z33" si="7">Y33+Z31</f>
        <v>0</v>
      </c>
      <c r="AA33" s="212">
        <f t="shared" ref="AA33" si="8">Z33+AA31</f>
        <v>0</v>
      </c>
      <c r="AB33" s="16"/>
      <c r="AC33" s="3"/>
      <c r="AD33" s="3"/>
      <c r="AE33" s="3"/>
      <c r="AF33" s="3"/>
      <c r="AG33" s="3"/>
      <c r="AH33" s="3"/>
      <c r="AI33" s="3"/>
      <c r="AJ33" s="3"/>
      <c r="AK33" s="3"/>
      <c r="AL33" s="3"/>
      <c r="AM33" s="3"/>
      <c r="AN33" s="3"/>
      <c r="AO33" s="3"/>
      <c r="AP33" s="3"/>
      <c r="AQ33" s="3"/>
      <c r="AR33" s="3"/>
      <c r="AS33" s="3"/>
      <c r="AT33" s="3"/>
      <c r="AU33" s="3"/>
      <c r="AV33" s="3"/>
      <c r="AW33" s="3"/>
    </row>
    <row r="34" spans="1:49" ht="3.75" customHeight="1" x14ac:dyDescent="0.25">
      <c r="A34" s="215"/>
      <c r="B34" s="216"/>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4"/>
    </row>
    <row r="36" spans="1:49" s="262" customFormat="1" ht="12.75" x14ac:dyDescent="0.25">
      <c r="A36" s="260" t="s">
        <v>192</v>
      </c>
      <c r="B36" s="260"/>
      <c r="C36" s="263">
        <f>C11-C23</f>
        <v>0</v>
      </c>
      <c r="D36" s="263">
        <f t="shared" ref="D36:Y36" si="9">C36+D11-D23</f>
        <v>0</v>
      </c>
      <c r="E36" s="263">
        <f t="shared" si="9"/>
        <v>0</v>
      </c>
      <c r="F36" s="263">
        <f t="shared" si="9"/>
        <v>0</v>
      </c>
      <c r="G36" s="263">
        <f t="shared" si="9"/>
        <v>0</v>
      </c>
      <c r="H36" s="263">
        <f t="shared" si="9"/>
        <v>0</v>
      </c>
      <c r="I36" s="263">
        <f t="shared" si="9"/>
        <v>0</v>
      </c>
      <c r="J36" s="263">
        <f t="shared" si="9"/>
        <v>0</v>
      </c>
      <c r="K36" s="263">
        <f t="shared" si="9"/>
        <v>0</v>
      </c>
      <c r="L36" s="263">
        <f t="shared" si="9"/>
        <v>0</v>
      </c>
      <c r="M36" s="263">
        <f t="shared" si="9"/>
        <v>0</v>
      </c>
      <c r="N36" s="263">
        <f t="shared" si="9"/>
        <v>0</v>
      </c>
      <c r="O36" s="263">
        <f t="shared" si="9"/>
        <v>0</v>
      </c>
      <c r="P36" s="263">
        <f t="shared" si="9"/>
        <v>0</v>
      </c>
      <c r="Q36" s="263">
        <f t="shared" si="9"/>
        <v>0</v>
      </c>
      <c r="R36" s="263">
        <f t="shared" si="9"/>
        <v>0</v>
      </c>
      <c r="S36" s="263">
        <f t="shared" si="9"/>
        <v>0</v>
      </c>
      <c r="T36" s="263">
        <f t="shared" si="9"/>
        <v>0</v>
      </c>
      <c r="U36" s="263">
        <f t="shared" si="9"/>
        <v>0</v>
      </c>
      <c r="V36" s="263">
        <f t="shared" si="9"/>
        <v>0</v>
      </c>
      <c r="W36" s="263">
        <f t="shared" si="9"/>
        <v>0</v>
      </c>
      <c r="X36" s="263">
        <f t="shared" si="9"/>
        <v>0</v>
      </c>
      <c r="Y36" s="263">
        <f t="shared" si="9"/>
        <v>0</v>
      </c>
      <c r="Z36" s="263">
        <f t="shared" ref="Z36" si="10">Y36+Z11-Z23</f>
        <v>0</v>
      </c>
      <c r="AA36" s="263">
        <f t="shared" ref="AA36" si="11">Z36+AA11-AA23</f>
        <v>0</v>
      </c>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row>
  </sheetData>
  <pageMargins left="0.51181102362204722" right="0.31496062992125984" top="0.74803149606299213" bottom="0.55118110236220474" header="0.31496062992125984" footer="0.31496062992125984"/>
  <pageSetup paperSize="9" scale="85" orientation="landscape" verticalDpi="0" r:id="rId1"/>
  <headerFooter>
    <oddHeader>&amp;L&amp;F&amp;C&amp;A&amp;RLk  &amp;P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Juhend</vt:lpstr>
      <vt:lpstr>Esileht</vt:lpstr>
      <vt:lpstr>1.1. Uue projekti kulud</vt:lpstr>
      <vt:lpstr>1.2. Eelmiste projektide kulud</vt:lpstr>
      <vt:lpstr>2. Tulud-kulud projektiga</vt:lpstr>
      <vt:lpstr>3. Tulud-kulud projektita</vt:lpstr>
      <vt:lpstr>4. Lisanduvad tulud-kulud</vt:lpstr>
      <vt:lpstr>5. Abikõlblik kulu</vt:lpstr>
      <vt:lpstr>6. Rahavood</vt:lpstr>
      <vt:lpstr>7. Tasuvus</vt:lpstr>
      <vt:lpstr>8. Jääkväärtus</vt:lpstr>
      <vt:lpstr>Maksumäärad</vt:lpstr>
      <vt:lpstr>Arvestusperioodid</vt:lpstr>
      <vt:lpstr>Jaanuar</vt:lpstr>
      <vt:lpstr>'1.1. Uue projekti kulud'!Print_Titles</vt:lpstr>
      <vt:lpstr>'1.2. Eelmiste projektide kulud'!Print_Titles</vt:lpstr>
      <vt:lpstr>'2. Tulud-kulud projektiga'!Print_Titles</vt:lpstr>
      <vt:lpstr>'3. Tulud-kulud projektita'!Print_Titles</vt:lpstr>
      <vt:lpstr>'4. Lisanduvad tulud-kulud'!Print_Titles</vt:lpstr>
      <vt:lpstr>'6. Rahavood'!Print_Titles</vt:lpstr>
      <vt:lpstr>'7. Tasuvus'!Print_Titles</vt:lpstr>
      <vt:lpstr>'8. Jääkväärtus'!Print_Titles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dc:creator>
  <cp:lastModifiedBy>DarjaP</cp:lastModifiedBy>
  <cp:lastPrinted>2016-02-26T10:19:15Z</cp:lastPrinted>
  <dcterms:created xsi:type="dcterms:W3CDTF">2015-05-28T12:05:22Z</dcterms:created>
  <dcterms:modified xsi:type="dcterms:W3CDTF">2016-03-24T11:44:29Z</dcterms:modified>
</cp:coreProperties>
</file>