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eia.local\EAS Ühine  (∞p)\2014-2020\Tootearendus\2. Regionaalarengukeskus\Väikesadamate arendamine\Rakendusdokumendid\Kinnitamisele 2\"/>
    </mc:Choice>
  </mc:AlternateContent>
  <bookViews>
    <workbookView xWindow="0" yWindow="0" windowWidth="28800" windowHeight="12285" tabRatio="943"/>
  </bookViews>
  <sheets>
    <sheet name="Juhend" sheetId="6" r:id="rId1"/>
    <sheet name="Esileht" sheetId="11" r:id="rId2"/>
    <sheet name="1. Projekti elluviimise kulud" sheetId="2" r:id="rId3"/>
    <sheet name="2.a Tulud-kulud projektiga I" sheetId="9" r:id="rId4"/>
    <sheet name="2.b Tulud-kulud projektiga II" sheetId="1" r:id="rId5"/>
    <sheet name="3. Rahavood" sheetId="8" r:id="rId6"/>
    <sheet name="4. Maksumäärad" sheetId="12" r:id="rId7"/>
    <sheet name="5. Mõju majandustegvusele" sheetId="21" r:id="rId8"/>
    <sheet name="6. Mõju VKE majandustegevusele" sheetId="22" r:id="rId9"/>
    <sheet name="taoltusvormile" sheetId="20" state="hidden" r:id="rId10"/>
  </sheets>
  <definedNames>
    <definedName name="_xlnm.Print_Titles" localSheetId="2">'1. Projekti elluviimise kulud'!$A:$B</definedName>
    <definedName name="_xlnm.Print_Titles" localSheetId="3">'2.a Tulud-kulud projektiga I'!$A:$C,'2.a Tulud-kulud projektiga I'!$2:$4</definedName>
    <definedName name="_xlnm.Print_Titles" localSheetId="4">'2.b Tulud-kulud projektiga II'!$A:$C,'2.b Tulud-kulud projektiga II'!$2:$4</definedName>
    <definedName name="_xlnm.Print_Titles" localSheetId="5">'3. Rahavood'!$A:$A,'3. Rahavood'!$3:$4</definedName>
  </definedNames>
  <calcPr calcId="162913"/>
</workbook>
</file>

<file path=xl/calcChain.xml><?xml version="1.0" encoding="utf-8"?>
<calcChain xmlns="http://schemas.openxmlformats.org/spreadsheetml/2006/main">
  <c r="J49" i="1" l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7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7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7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7" i="1"/>
  <c r="F29" i="1"/>
  <c r="F7" i="1"/>
  <c r="E7" i="1"/>
  <c r="E29" i="1"/>
  <c r="E31" i="1"/>
  <c r="E33" i="1"/>
  <c r="E35" i="1"/>
  <c r="E37" i="1"/>
  <c r="E39" i="1"/>
  <c r="E41" i="1"/>
  <c r="E43" i="1"/>
  <c r="E45" i="1"/>
  <c r="E47" i="1"/>
  <c r="E49" i="1"/>
  <c r="F49" i="1"/>
  <c r="F47" i="1"/>
  <c r="F45" i="1"/>
  <c r="F43" i="1"/>
  <c r="F41" i="1"/>
  <c r="F39" i="1"/>
  <c r="F37" i="1"/>
  <c r="F35" i="1"/>
  <c r="F33" i="1"/>
  <c r="F31" i="1"/>
  <c r="F27" i="1"/>
  <c r="F25" i="1"/>
  <c r="F23" i="1"/>
  <c r="F21" i="1"/>
  <c r="F19" i="1"/>
  <c r="F17" i="1"/>
  <c r="E27" i="1"/>
  <c r="E25" i="1"/>
  <c r="E23" i="1"/>
  <c r="E21" i="1"/>
  <c r="E19" i="1"/>
  <c r="E17" i="1"/>
  <c r="AF57" i="9"/>
  <c r="Q57" i="9"/>
  <c r="E57" i="9"/>
  <c r="F57" i="9"/>
  <c r="G57" i="9"/>
  <c r="H57" i="9"/>
  <c r="I57" i="9"/>
  <c r="J57" i="9"/>
  <c r="K57" i="9"/>
  <c r="L57" i="9"/>
  <c r="M57" i="9"/>
  <c r="N57" i="9"/>
  <c r="O57" i="9"/>
  <c r="D57" i="9"/>
  <c r="J4" i="2"/>
  <c r="D22" i="2"/>
  <c r="D7" i="1" l="1"/>
  <c r="K7" i="1"/>
  <c r="C13" i="8" l="1"/>
  <c r="L29" i="1"/>
  <c r="M29" i="1"/>
  <c r="N29" i="1"/>
  <c r="O29" i="1"/>
  <c r="P29" i="1"/>
  <c r="Q29" i="1"/>
  <c r="R29" i="1"/>
  <c r="K29" i="1"/>
  <c r="D29" i="1"/>
  <c r="L7" i="1"/>
  <c r="M7" i="1"/>
  <c r="N7" i="1"/>
  <c r="O7" i="1"/>
  <c r="P7" i="1"/>
  <c r="Q7" i="1"/>
  <c r="R7" i="1"/>
  <c r="P29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7" i="1"/>
  <c r="D49" i="1"/>
  <c r="C47" i="1"/>
  <c r="D47" i="1"/>
  <c r="D45" i="1"/>
  <c r="D43" i="1"/>
  <c r="C43" i="1"/>
  <c r="D41" i="1"/>
  <c r="D37" i="1"/>
  <c r="D33" i="1"/>
  <c r="D27" i="1"/>
  <c r="D23" i="1"/>
  <c r="D19" i="1"/>
  <c r="D39" i="1"/>
  <c r="C39" i="1"/>
  <c r="D35" i="1"/>
  <c r="C35" i="1"/>
  <c r="D31" i="1"/>
  <c r="C31" i="1"/>
  <c r="D25" i="1"/>
  <c r="C25" i="1"/>
  <c r="D21" i="1"/>
  <c r="C21" i="1"/>
  <c r="D17" i="1"/>
  <c r="C17" i="1"/>
  <c r="B47" i="1"/>
  <c r="B43" i="1"/>
  <c r="B39" i="1"/>
  <c r="B35" i="1"/>
  <c r="B31" i="1"/>
  <c r="B25" i="1"/>
  <c r="B21" i="1"/>
  <c r="B17" i="1"/>
  <c r="P57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BA29" i="9"/>
  <c r="BB29" i="9"/>
  <c r="BC29" i="9"/>
  <c r="BD29" i="9"/>
  <c r="BE29" i="9"/>
  <c r="BF29" i="9"/>
  <c r="BG29" i="9"/>
  <c r="BH29" i="9"/>
  <c r="BI29" i="9"/>
  <c r="BJ29" i="9"/>
  <c r="BK29" i="9"/>
  <c r="BL29" i="9"/>
  <c r="BM29" i="9"/>
  <c r="BN29" i="9"/>
  <c r="BO29" i="9"/>
  <c r="BP29" i="9"/>
  <c r="BQ29" i="9"/>
  <c r="BR29" i="9"/>
  <c r="BS29" i="9"/>
  <c r="BT29" i="9"/>
  <c r="BU29" i="9"/>
  <c r="BV29" i="9"/>
  <c r="BW29" i="9"/>
  <c r="BX29" i="9"/>
  <c r="BY29" i="9"/>
  <c r="BZ29" i="9"/>
  <c r="CA29" i="9"/>
  <c r="CB29" i="9"/>
  <c r="CC29" i="9"/>
  <c r="CD29" i="9"/>
  <c r="CE29" i="9"/>
  <c r="CF29" i="9"/>
  <c r="CG29" i="9"/>
  <c r="CH29" i="9"/>
  <c r="CI29" i="9"/>
  <c r="CJ29" i="9"/>
  <c r="CK29" i="9"/>
  <c r="CL29" i="9"/>
  <c r="CM29" i="9"/>
  <c r="CN29" i="9"/>
  <c r="CO29" i="9"/>
  <c r="CP29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BA57" i="9"/>
  <c r="BB57" i="9"/>
  <c r="BC57" i="9"/>
  <c r="BD57" i="9"/>
  <c r="BE57" i="9"/>
  <c r="BF57" i="9"/>
  <c r="BG57" i="9"/>
  <c r="BH57" i="9"/>
  <c r="BI57" i="9"/>
  <c r="BJ57" i="9"/>
  <c r="BK57" i="9"/>
  <c r="BL57" i="9"/>
  <c r="BM57" i="9"/>
  <c r="BN57" i="9"/>
  <c r="BO57" i="9"/>
  <c r="BP57" i="9"/>
  <c r="BQ57" i="9"/>
  <c r="BR57" i="9"/>
  <c r="BS57" i="9"/>
  <c r="BT57" i="9"/>
  <c r="BU57" i="9"/>
  <c r="BV57" i="9"/>
  <c r="BW57" i="9"/>
  <c r="BX57" i="9"/>
  <c r="BY57" i="9"/>
  <c r="BZ57" i="9"/>
  <c r="CA57" i="9"/>
  <c r="CB57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O57" i="9"/>
  <c r="CP57" i="9"/>
  <c r="P7" i="9"/>
  <c r="R23" i="1"/>
  <c r="Q23" i="1"/>
  <c r="P23" i="1"/>
  <c r="O23" i="1"/>
  <c r="N23" i="1"/>
  <c r="M23" i="1"/>
  <c r="L23" i="1"/>
  <c r="K23" i="1"/>
  <c r="A21" i="1"/>
  <c r="CO23" i="9"/>
  <c r="CN23" i="9"/>
  <c r="CM23" i="9"/>
  <c r="CL23" i="9"/>
  <c r="CK23" i="9"/>
  <c r="CJ23" i="9"/>
  <c r="CI23" i="9"/>
  <c r="CH23" i="9"/>
  <c r="CG23" i="9"/>
  <c r="CF23" i="9"/>
  <c r="CE23" i="9"/>
  <c r="CD23" i="9"/>
  <c r="CP23" i="9" s="1"/>
  <c r="CB23" i="9"/>
  <c r="CA23" i="9"/>
  <c r="BZ23" i="9"/>
  <c r="BY23" i="9"/>
  <c r="BX23" i="9"/>
  <c r="BW23" i="9"/>
  <c r="BV23" i="9"/>
  <c r="BU23" i="9"/>
  <c r="BT23" i="9"/>
  <c r="BS23" i="9"/>
  <c r="BR23" i="9"/>
  <c r="BQ23" i="9"/>
  <c r="CC23" i="9" s="1"/>
  <c r="BO23" i="9"/>
  <c r="BN23" i="9"/>
  <c r="BM23" i="9"/>
  <c r="BL23" i="9"/>
  <c r="BK23" i="9"/>
  <c r="BJ23" i="9"/>
  <c r="BI23" i="9"/>
  <c r="BH23" i="9"/>
  <c r="BG23" i="9"/>
  <c r="BF23" i="9"/>
  <c r="BE23" i="9"/>
  <c r="BD23" i="9"/>
  <c r="BP23" i="9" s="1"/>
  <c r="BB23" i="9"/>
  <c r="BA23" i="9"/>
  <c r="AZ23" i="9"/>
  <c r="AY23" i="9"/>
  <c r="AX23" i="9"/>
  <c r="AW23" i="9"/>
  <c r="AV23" i="9"/>
  <c r="AU23" i="9"/>
  <c r="AT23" i="9"/>
  <c r="AS23" i="9"/>
  <c r="AR23" i="9"/>
  <c r="AQ23" i="9"/>
  <c r="BC23" i="9" s="1"/>
  <c r="AO23" i="9"/>
  <c r="AN23" i="9"/>
  <c r="AM23" i="9"/>
  <c r="AL23" i="9"/>
  <c r="AK23" i="9"/>
  <c r="AJ23" i="9"/>
  <c r="AI23" i="9"/>
  <c r="AH23" i="9"/>
  <c r="AG23" i="9"/>
  <c r="AF23" i="9"/>
  <c r="AE23" i="9"/>
  <c r="AD23" i="9"/>
  <c r="AP23" i="9" s="1"/>
  <c r="AB23" i="9"/>
  <c r="AA23" i="9"/>
  <c r="Z23" i="9"/>
  <c r="Y23" i="9"/>
  <c r="X23" i="9"/>
  <c r="W23" i="9"/>
  <c r="V23" i="9"/>
  <c r="U23" i="9"/>
  <c r="T23" i="9"/>
  <c r="S23" i="9"/>
  <c r="R23" i="9"/>
  <c r="Q23" i="9"/>
  <c r="AC23" i="9" s="1"/>
  <c r="O23" i="9"/>
  <c r="N23" i="9"/>
  <c r="M23" i="9"/>
  <c r="L23" i="9"/>
  <c r="K23" i="9"/>
  <c r="J23" i="9"/>
  <c r="I23" i="9"/>
  <c r="H23" i="9"/>
  <c r="G23" i="9"/>
  <c r="F23" i="9"/>
  <c r="E23" i="9"/>
  <c r="D23" i="9"/>
  <c r="P23" i="9" s="1"/>
  <c r="CP21" i="9"/>
  <c r="CC21" i="9"/>
  <c r="BP21" i="9"/>
  <c r="BC21" i="9"/>
  <c r="AP21" i="9"/>
  <c r="AC21" i="9"/>
  <c r="P21" i="9"/>
  <c r="A47" i="1"/>
  <c r="A43" i="1"/>
  <c r="A39" i="1"/>
  <c r="A35" i="1"/>
  <c r="A31" i="1"/>
  <c r="A29" i="1"/>
  <c r="A25" i="1"/>
  <c r="A17" i="1"/>
  <c r="CO19" i="9"/>
  <c r="CN19" i="9"/>
  <c r="CM19" i="9"/>
  <c r="CL19" i="9"/>
  <c r="CK19" i="9"/>
  <c r="CJ19" i="9"/>
  <c r="CI19" i="9"/>
  <c r="CH19" i="9"/>
  <c r="CG19" i="9"/>
  <c r="CF19" i="9"/>
  <c r="CE19" i="9"/>
  <c r="CD19" i="9"/>
  <c r="CP19" i="9" s="1"/>
  <c r="CB19" i="9"/>
  <c r="CA19" i="9"/>
  <c r="BZ19" i="9"/>
  <c r="BY19" i="9"/>
  <c r="BX19" i="9"/>
  <c r="BW19" i="9"/>
  <c r="BV19" i="9"/>
  <c r="BU19" i="9"/>
  <c r="BT19" i="9"/>
  <c r="BS19" i="9"/>
  <c r="BR19" i="9"/>
  <c r="BQ19" i="9"/>
  <c r="CC19" i="9" s="1"/>
  <c r="BO19" i="9"/>
  <c r="BN19" i="9"/>
  <c r="BM19" i="9"/>
  <c r="BL19" i="9"/>
  <c r="BK19" i="9"/>
  <c r="BJ19" i="9"/>
  <c r="BI19" i="9"/>
  <c r="BH19" i="9"/>
  <c r="BG19" i="9"/>
  <c r="BF19" i="9"/>
  <c r="BE19" i="9"/>
  <c r="BD19" i="9"/>
  <c r="BP19" i="9" s="1"/>
  <c r="BB19" i="9"/>
  <c r="BA19" i="9"/>
  <c r="AZ19" i="9"/>
  <c r="AY19" i="9"/>
  <c r="AX19" i="9"/>
  <c r="AW19" i="9"/>
  <c r="AV19" i="9"/>
  <c r="AU19" i="9"/>
  <c r="AT19" i="9"/>
  <c r="AS19" i="9"/>
  <c r="AR19" i="9"/>
  <c r="AQ19" i="9"/>
  <c r="BC19" i="9" s="1"/>
  <c r="AO19" i="9"/>
  <c r="AN19" i="9"/>
  <c r="AM19" i="9"/>
  <c r="AL19" i="9"/>
  <c r="AK19" i="9"/>
  <c r="AJ19" i="9"/>
  <c r="AI19" i="9"/>
  <c r="AH19" i="9"/>
  <c r="AG19" i="9"/>
  <c r="AF19" i="9"/>
  <c r="AE19" i="9"/>
  <c r="AD19" i="9"/>
  <c r="AP19" i="9" s="1"/>
  <c r="AB19" i="9"/>
  <c r="AA19" i="9"/>
  <c r="Z19" i="9"/>
  <c r="Y19" i="9"/>
  <c r="X19" i="9"/>
  <c r="W19" i="9"/>
  <c r="V19" i="9"/>
  <c r="U19" i="9"/>
  <c r="T19" i="9"/>
  <c r="S19" i="9"/>
  <c r="R19" i="9"/>
  <c r="Q19" i="9"/>
  <c r="AC19" i="9" s="1"/>
  <c r="O19" i="9"/>
  <c r="N19" i="9"/>
  <c r="M19" i="9"/>
  <c r="L19" i="9"/>
  <c r="K19" i="9"/>
  <c r="J19" i="9"/>
  <c r="I19" i="9"/>
  <c r="H19" i="9"/>
  <c r="G19" i="9"/>
  <c r="F19" i="9"/>
  <c r="E19" i="9"/>
  <c r="D19" i="9"/>
  <c r="P19" i="9" s="1"/>
  <c r="CP17" i="9"/>
  <c r="CC17" i="9"/>
  <c r="BP17" i="9"/>
  <c r="BC17" i="9"/>
  <c r="AP17" i="9"/>
  <c r="AC17" i="9"/>
  <c r="P17" i="9"/>
  <c r="A7" i="1"/>
  <c r="I22" i="2" l="1"/>
  <c r="H22" i="2"/>
  <c r="G22" i="2"/>
  <c r="F22" i="2"/>
  <c r="E22" i="2"/>
  <c r="I45" i="2" l="1"/>
  <c r="H45" i="2"/>
  <c r="G45" i="2"/>
  <c r="F45" i="2"/>
  <c r="E45" i="2"/>
  <c r="D45" i="2"/>
  <c r="J41" i="2"/>
  <c r="J18" i="2"/>
  <c r="J16" i="2"/>
  <c r="J10" i="2" l="1"/>
  <c r="B11" i="11" l="1"/>
  <c r="B9" i="1" l="1"/>
  <c r="J29" i="2"/>
  <c r="J6" i="2"/>
  <c r="D48" i="2" l="1"/>
  <c r="J37" i="2" l="1"/>
  <c r="J8" i="2" l="1"/>
  <c r="O96" i="1" l="1"/>
  <c r="P96" i="1"/>
  <c r="Q96" i="1"/>
  <c r="O108" i="1"/>
  <c r="P108" i="1"/>
  <c r="Q108" i="1"/>
  <c r="O120" i="1"/>
  <c r="P120" i="1"/>
  <c r="Q120" i="1"/>
  <c r="O82" i="1"/>
  <c r="P82" i="1"/>
  <c r="Q82" i="1"/>
  <c r="R82" i="1"/>
  <c r="O11" i="1"/>
  <c r="P11" i="1"/>
  <c r="Q11" i="1"/>
  <c r="O15" i="1"/>
  <c r="P15" i="1"/>
  <c r="Q15" i="1"/>
  <c r="O19" i="1"/>
  <c r="P19" i="1"/>
  <c r="Q19" i="1"/>
  <c r="O27" i="1"/>
  <c r="P27" i="1"/>
  <c r="Q27" i="1"/>
  <c r="O33" i="1"/>
  <c r="P33" i="1"/>
  <c r="Q33" i="1"/>
  <c r="O37" i="1"/>
  <c r="P37" i="1"/>
  <c r="Q37" i="1"/>
  <c r="O41" i="1"/>
  <c r="P41" i="1"/>
  <c r="Q41" i="1"/>
  <c r="O45" i="1"/>
  <c r="P45" i="1"/>
  <c r="Q45" i="1"/>
  <c r="O49" i="1"/>
  <c r="P49" i="1"/>
  <c r="Q49" i="1"/>
  <c r="N5" i="12"/>
  <c r="O5" i="12"/>
  <c r="P5" i="12"/>
  <c r="D5" i="12"/>
  <c r="E5" i="12"/>
  <c r="F5" i="12"/>
  <c r="G5" i="12"/>
  <c r="H5" i="12"/>
  <c r="I5" i="12"/>
  <c r="J5" i="12"/>
  <c r="K5" i="12"/>
  <c r="L5" i="12"/>
  <c r="M5" i="12"/>
  <c r="C5" i="12"/>
  <c r="B5" i="12"/>
  <c r="B2" i="12"/>
  <c r="C2" i="12" s="1"/>
  <c r="D2" i="12" s="1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83" i="1" l="1"/>
  <c r="Q84" i="1" s="1"/>
  <c r="Q122" i="1" s="1"/>
  <c r="P26" i="8" s="1"/>
  <c r="P33" i="8" s="1"/>
  <c r="O83" i="1"/>
  <c r="O84" i="1" s="1"/>
  <c r="O122" i="1" s="1"/>
  <c r="R83" i="1"/>
  <c r="R84" i="1" s="1"/>
  <c r="P83" i="1"/>
  <c r="P84" i="1" s="1"/>
  <c r="P122" i="1" s="1"/>
  <c r="P13" i="8"/>
  <c r="P20" i="8" s="1"/>
  <c r="O13" i="8"/>
  <c r="O20" i="8" s="1"/>
  <c r="N13" i="8"/>
  <c r="N20" i="8" s="1"/>
  <c r="D2" i="2"/>
  <c r="O26" i="8" l="1"/>
  <c r="O33" i="8" s="1"/>
  <c r="O36" i="8" s="1"/>
  <c r="O125" i="1"/>
  <c r="P125" i="1"/>
  <c r="Q125" i="1"/>
  <c r="P36" i="8"/>
  <c r="N26" i="8"/>
  <c r="N33" i="8" s="1"/>
  <c r="N36" i="8" s="1"/>
  <c r="R11" i="1" l="1"/>
  <c r="R15" i="1"/>
  <c r="R19" i="1"/>
  <c r="R27" i="1"/>
  <c r="R33" i="1"/>
  <c r="R37" i="1"/>
  <c r="R41" i="1"/>
  <c r="R45" i="1"/>
  <c r="R49" i="1"/>
  <c r="R96" i="1"/>
  <c r="R108" i="1"/>
  <c r="R120" i="1"/>
  <c r="C13" i="1"/>
  <c r="C9" i="1"/>
  <c r="A111" i="1"/>
  <c r="A112" i="1"/>
  <c r="A113" i="1"/>
  <c r="A114" i="1"/>
  <c r="A115" i="1"/>
  <c r="A116" i="1"/>
  <c r="A117" i="1"/>
  <c r="A118" i="1"/>
  <c r="A119" i="1"/>
  <c r="A110" i="1"/>
  <c r="B99" i="1"/>
  <c r="B100" i="1"/>
  <c r="B101" i="1"/>
  <c r="B102" i="1"/>
  <c r="B103" i="1"/>
  <c r="B104" i="1"/>
  <c r="B105" i="1"/>
  <c r="B106" i="1"/>
  <c r="B107" i="1"/>
  <c r="B98" i="1"/>
  <c r="B87" i="1"/>
  <c r="B88" i="1"/>
  <c r="B89" i="1"/>
  <c r="B90" i="1"/>
  <c r="B91" i="1"/>
  <c r="B92" i="1"/>
  <c r="B93" i="1"/>
  <c r="B94" i="1"/>
  <c r="B95" i="1"/>
  <c r="B86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63" i="1"/>
  <c r="B62" i="1"/>
  <c r="A52" i="1"/>
  <c r="A53" i="1"/>
  <c r="A54" i="1"/>
  <c r="A55" i="1"/>
  <c r="A51" i="1"/>
  <c r="B13" i="1"/>
  <c r="A13" i="1"/>
  <c r="A9" i="1"/>
  <c r="CP111" i="9"/>
  <c r="J111" i="1" s="1"/>
  <c r="CP112" i="9"/>
  <c r="J112" i="1"/>
  <c r="CP113" i="9"/>
  <c r="J113" i="1" s="1"/>
  <c r="CP114" i="9"/>
  <c r="J114" i="1" s="1"/>
  <c r="CP115" i="9"/>
  <c r="J115" i="1" s="1"/>
  <c r="CP116" i="9"/>
  <c r="J116" i="1" s="1"/>
  <c r="CP117" i="9"/>
  <c r="J117" i="1" s="1"/>
  <c r="CP118" i="9"/>
  <c r="J118" i="1" s="1"/>
  <c r="CP119" i="9"/>
  <c r="J119" i="1" s="1"/>
  <c r="CP110" i="9"/>
  <c r="J110" i="1"/>
  <c r="CP99" i="9"/>
  <c r="J99" i="1" s="1"/>
  <c r="CP100" i="9"/>
  <c r="J100" i="1" s="1"/>
  <c r="CP101" i="9"/>
  <c r="J101" i="1" s="1"/>
  <c r="CP102" i="9"/>
  <c r="J102" i="1" s="1"/>
  <c r="CP103" i="9"/>
  <c r="J103" i="1" s="1"/>
  <c r="CP104" i="9"/>
  <c r="J104" i="1"/>
  <c r="CP105" i="9"/>
  <c r="J105" i="1" s="1"/>
  <c r="CP106" i="9"/>
  <c r="J106" i="1" s="1"/>
  <c r="CP107" i="9"/>
  <c r="J107" i="1" s="1"/>
  <c r="CP98" i="9"/>
  <c r="CP108" i="9" s="1"/>
  <c r="CP87" i="9"/>
  <c r="J87" i="1" s="1"/>
  <c r="CP88" i="9"/>
  <c r="J88" i="1" s="1"/>
  <c r="CP89" i="9"/>
  <c r="J89" i="1" s="1"/>
  <c r="CP90" i="9"/>
  <c r="J90" i="1" s="1"/>
  <c r="CP91" i="9"/>
  <c r="J91" i="1" s="1"/>
  <c r="CP92" i="9"/>
  <c r="J92" i="1" s="1"/>
  <c r="CP93" i="9"/>
  <c r="J93" i="1" s="1"/>
  <c r="CP94" i="9"/>
  <c r="J94" i="1" s="1"/>
  <c r="CP95" i="9"/>
  <c r="J95" i="1"/>
  <c r="CP86" i="9"/>
  <c r="J86" i="1" s="1"/>
  <c r="CP63" i="9"/>
  <c r="J63" i="1" s="1"/>
  <c r="CP64" i="9"/>
  <c r="J64" i="1" s="1"/>
  <c r="CP65" i="9"/>
  <c r="J65" i="1" s="1"/>
  <c r="CP66" i="9"/>
  <c r="J66" i="1" s="1"/>
  <c r="CP67" i="9"/>
  <c r="J67" i="1" s="1"/>
  <c r="CP68" i="9"/>
  <c r="J68" i="1" s="1"/>
  <c r="CP69" i="9"/>
  <c r="J69" i="1" s="1"/>
  <c r="CP70" i="9"/>
  <c r="J70" i="1" s="1"/>
  <c r="CP71" i="9"/>
  <c r="J71" i="1" s="1"/>
  <c r="CP72" i="9"/>
  <c r="J72" i="1" s="1"/>
  <c r="CP73" i="9"/>
  <c r="J73" i="1"/>
  <c r="CP74" i="9"/>
  <c r="J74" i="1" s="1"/>
  <c r="CP75" i="9"/>
  <c r="J75" i="1" s="1"/>
  <c r="CP76" i="9"/>
  <c r="J76" i="1" s="1"/>
  <c r="CP77" i="9"/>
  <c r="J77" i="1" s="1"/>
  <c r="CP78" i="9"/>
  <c r="J78" i="1" s="1"/>
  <c r="CP79" i="9"/>
  <c r="J79" i="1" s="1"/>
  <c r="CP80" i="9"/>
  <c r="J80" i="1" s="1"/>
  <c r="CP81" i="9"/>
  <c r="J81" i="1" s="1"/>
  <c r="CP62" i="9"/>
  <c r="J62" i="1" s="1"/>
  <c r="CP52" i="9"/>
  <c r="J52" i="1"/>
  <c r="CP53" i="9"/>
  <c r="J53" i="1" s="1"/>
  <c r="CP54" i="9"/>
  <c r="J54" i="1" s="1"/>
  <c r="CP55" i="9"/>
  <c r="J55" i="1" s="1"/>
  <c r="CP51" i="9"/>
  <c r="J51" i="1" s="1"/>
  <c r="CP13" i="9"/>
  <c r="J13" i="1" s="1"/>
  <c r="CP25" i="9"/>
  <c r="CP31" i="9"/>
  <c r="CP35" i="9"/>
  <c r="CP39" i="9"/>
  <c r="CP43" i="9"/>
  <c r="CP47" i="9"/>
  <c r="CP9" i="9"/>
  <c r="J9" i="1" s="1"/>
  <c r="CN11" i="9"/>
  <c r="CO11" i="9"/>
  <c r="CN15" i="9"/>
  <c r="CO15" i="9"/>
  <c r="CN27" i="9"/>
  <c r="CO27" i="9"/>
  <c r="CN33" i="9"/>
  <c r="CO33" i="9"/>
  <c r="CN37" i="9"/>
  <c r="CO37" i="9"/>
  <c r="CN41" i="9"/>
  <c r="CO41" i="9"/>
  <c r="CN45" i="9"/>
  <c r="CO45" i="9"/>
  <c r="CN49" i="9"/>
  <c r="CO49" i="9"/>
  <c r="CN82" i="9"/>
  <c r="CO82" i="9"/>
  <c r="CN96" i="9"/>
  <c r="CO96" i="9"/>
  <c r="CN108" i="9"/>
  <c r="CO108" i="9"/>
  <c r="CN120" i="9"/>
  <c r="CO120" i="9"/>
  <c r="CC111" i="9"/>
  <c r="I111" i="1" s="1"/>
  <c r="CC112" i="9"/>
  <c r="I112" i="1" s="1"/>
  <c r="CC113" i="9"/>
  <c r="I113" i="1" s="1"/>
  <c r="CC114" i="9"/>
  <c r="I114" i="1" s="1"/>
  <c r="CC115" i="9"/>
  <c r="I115" i="1"/>
  <c r="CC116" i="9"/>
  <c r="I116" i="1" s="1"/>
  <c r="CC117" i="9"/>
  <c r="I117" i="1" s="1"/>
  <c r="CC118" i="9"/>
  <c r="I118" i="1" s="1"/>
  <c r="CC119" i="9"/>
  <c r="I119" i="1" s="1"/>
  <c r="CC110" i="9"/>
  <c r="I110" i="1" s="1"/>
  <c r="CC99" i="9"/>
  <c r="I99" i="1" s="1"/>
  <c r="CC100" i="9"/>
  <c r="I100" i="1" s="1"/>
  <c r="CC101" i="9"/>
  <c r="CC102" i="9"/>
  <c r="I102" i="1" s="1"/>
  <c r="CC103" i="9"/>
  <c r="I103" i="1" s="1"/>
  <c r="CC104" i="9"/>
  <c r="I104" i="1" s="1"/>
  <c r="CC105" i="9"/>
  <c r="I105" i="1" s="1"/>
  <c r="CC106" i="9"/>
  <c r="I106" i="1"/>
  <c r="CC107" i="9"/>
  <c r="I107" i="1" s="1"/>
  <c r="CC98" i="9"/>
  <c r="CC87" i="9"/>
  <c r="I87" i="1"/>
  <c r="CC88" i="9"/>
  <c r="I88" i="1" s="1"/>
  <c r="CC89" i="9"/>
  <c r="I89" i="1"/>
  <c r="CC90" i="9"/>
  <c r="I90" i="1" s="1"/>
  <c r="CC91" i="9"/>
  <c r="I91" i="1" s="1"/>
  <c r="CC92" i="9"/>
  <c r="I92" i="1" s="1"/>
  <c r="CC93" i="9"/>
  <c r="I93" i="1" s="1"/>
  <c r="CC94" i="9"/>
  <c r="I94" i="1" s="1"/>
  <c r="CC95" i="9"/>
  <c r="I95" i="1"/>
  <c r="CC86" i="9"/>
  <c r="I86" i="1" s="1"/>
  <c r="CC63" i="9"/>
  <c r="I63" i="1" s="1"/>
  <c r="CC64" i="9"/>
  <c r="I64" i="1" s="1"/>
  <c r="CC65" i="9"/>
  <c r="I65" i="1" s="1"/>
  <c r="CC66" i="9"/>
  <c r="I66" i="1" s="1"/>
  <c r="CC67" i="9"/>
  <c r="I67" i="1" s="1"/>
  <c r="CC68" i="9"/>
  <c r="I68" i="1" s="1"/>
  <c r="CC69" i="9"/>
  <c r="I69" i="1"/>
  <c r="CC70" i="9"/>
  <c r="I70" i="1" s="1"/>
  <c r="CC71" i="9"/>
  <c r="I71" i="1"/>
  <c r="CC72" i="9"/>
  <c r="I72" i="1" s="1"/>
  <c r="CC73" i="9"/>
  <c r="I73" i="1"/>
  <c r="CC74" i="9"/>
  <c r="I74" i="1" s="1"/>
  <c r="CC75" i="9"/>
  <c r="I75" i="1" s="1"/>
  <c r="CC76" i="9"/>
  <c r="I76" i="1" s="1"/>
  <c r="CC77" i="9"/>
  <c r="I77" i="1"/>
  <c r="CC78" i="9"/>
  <c r="I78" i="1" s="1"/>
  <c r="CC79" i="9"/>
  <c r="I79" i="1"/>
  <c r="CC80" i="9"/>
  <c r="I80" i="1" s="1"/>
  <c r="CC81" i="9"/>
  <c r="I81" i="1"/>
  <c r="CC62" i="9"/>
  <c r="I62" i="1" s="1"/>
  <c r="CC52" i="9"/>
  <c r="I52" i="1" s="1"/>
  <c r="CC53" i="9"/>
  <c r="I53" i="1" s="1"/>
  <c r="CC54" i="9"/>
  <c r="I54" i="1"/>
  <c r="CC55" i="9"/>
  <c r="I55" i="1" s="1"/>
  <c r="CC51" i="9"/>
  <c r="I51" i="1"/>
  <c r="CC13" i="9"/>
  <c r="I13" i="1" s="1"/>
  <c r="CC25" i="9"/>
  <c r="CC31" i="9"/>
  <c r="CC35" i="9"/>
  <c r="CC39" i="9"/>
  <c r="CC43" i="9"/>
  <c r="CC47" i="9"/>
  <c r="CC9" i="9"/>
  <c r="I9" i="1"/>
  <c r="BP111" i="9"/>
  <c r="H111" i="1" s="1"/>
  <c r="BP112" i="9"/>
  <c r="H112" i="1"/>
  <c r="BP113" i="9"/>
  <c r="H113" i="1" s="1"/>
  <c r="BP114" i="9"/>
  <c r="H114" i="1"/>
  <c r="BP115" i="9"/>
  <c r="H115" i="1" s="1"/>
  <c r="BP116" i="9"/>
  <c r="H116" i="1" s="1"/>
  <c r="BP117" i="9"/>
  <c r="H117" i="1" s="1"/>
  <c r="BP118" i="9"/>
  <c r="H118" i="1"/>
  <c r="BP119" i="9"/>
  <c r="H119" i="1" s="1"/>
  <c r="BP110" i="9"/>
  <c r="H110" i="1"/>
  <c r="BP99" i="9"/>
  <c r="H99" i="1" s="1"/>
  <c r="BP100" i="9"/>
  <c r="H100" i="1"/>
  <c r="BP101" i="9"/>
  <c r="H101" i="1" s="1"/>
  <c r="BP102" i="9"/>
  <c r="H102" i="1" s="1"/>
  <c r="BP103" i="9"/>
  <c r="H103" i="1" s="1"/>
  <c r="BP104" i="9"/>
  <c r="H104" i="1"/>
  <c r="BP105" i="9"/>
  <c r="H105" i="1" s="1"/>
  <c r="BP106" i="9"/>
  <c r="H106" i="1"/>
  <c r="BP107" i="9"/>
  <c r="H107" i="1" s="1"/>
  <c r="BP98" i="9"/>
  <c r="H98" i="1"/>
  <c r="BP87" i="9"/>
  <c r="H87" i="1" s="1"/>
  <c r="BP88" i="9"/>
  <c r="H88" i="1" s="1"/>
  <c r="BP89" i="9"/>
  <c r="H89" i="1" s="1"/>
  <c r="BP90" i="9"/>
  <c r="H90" i="1"/>
  <c r="BP91" i="9"/>
  <c r="H91" i="1" s="1"/>
  <c r="BP92" i="9"/>
  <c r="H92" i="1"/>
  <c r="BP93" i="9"/>
  <c r="H93" i="1" s="1"/>
  <c r="BP94" i="9"/>
  <c r="H94" i="1"/>
  <c r="BP95" i="9"/>
  <c r="H95" i="1" s="1"/>
  <c r="BP86" i="9"/>
  <c r="H86" i="1" s="1"/>
  <c r="BP63" i="9"/>
  <c r="H63" i="1" s="1"/>
  <c r="BP64" i="9"/>
  <c r="H64" i="1"/>
  <c r="BP65" i="9"/>
  <c r="H65" i="1" s="1"/>
  <c r="BP66" i="9"/>
  <c r="H66" i="1"/>
  <c r="BP67" i="9"/>
  <c r="H67" i="1" s="1"/>
  <c r="BP68" i="9"/>
  <c r="H68" i="1" s="1"/>
  <c r="BP69" i="9"/>
  <c r="H69" i="1" s="1"/>
  <c r="BP70" i="9"/>
  <c r="H70" i="1" s="1"/>
  <c r="BP71" i="9"/>
  <c r="H71" i="1" s="1"/>
  <c r="BP72" i="9"/>
  <c r="H72" i="1" s="1"/>
  <c r="BP73" i="9"/>
  <c r="H73" i="1" s="1"/>
  <c r="BP74" i="9"/>
  <c r="H74" i="1" s="1"/>
  <c r="BP75" i="9"/>
  <c r="H75" i="1"/>
  <c r="BP76" i="9"/>
  <c r="H76" i="1" s="1"/>
  <c r="BP77" i="9"/>
  <c r="H77" i="1" s="1"/>
  <c r="BP78" i="9"/>
  <c r="H78" i="1" s="1"/>
  <c r="BP79" i="9"/>
  <c r="H79" i="1" s="1"/>
  <c r="BP80" i="9"/>
  <c r="H80" i="1" s="1"/>
  <c r="BP81" i="9"/>
  <c r="H81" i="1" s="1"/>
  <c r="BP62" i="9"/>
  <c r="H62" i="1" s="1"/>
  <c r="BP52" i="9"/>
  <c r="H52" i="1"/>
  <c r="BP53" i="9"/>
  <c r="H53" i="1" s="1"/>
  <c r="BP54" i="9"/>
  <c r="H54" i="1" s="1"/>
  <c r="BP55" i="9"/>
  <c r="H55" i="1" s="1"/>
  <c r="BP51" i="9"/>
  <c r="H51" i="1" s="1"/>
  <c r="BP13" i="9"/>
  <c r="H13" i="1" s="1"/>
  <c r="BP25" i="9"/>
  <c r="BP31" i="9"/>
  <c r="BP35" i="9"/>
  <c r="BP39" i="9"/>
  <c r="BP43" i="9"/>
  <c r="BP47" i="9"/>
  <c r="BP9" i="9"/>
  <c r="H9" i="1"/>
  <c r="BC111" i="9"/>
  <c r="G111" i="1" s="1"/>
  <c r="BC112" i="9"/>
  <c r="G112" i="1"/>
  <c r="BC113" i="9"/>
  <c r="BC114" i="9"/>
  <c r="G114" i="1" s="1"/>
  <c r="BC115" i="9"/>
  <c r="G115" i="1" s="1"/>
  <c r="BC116" i="9"/>
  <c r="G116" i="1"/>
  <c r="BC117" i="9"/>
  <c r="G117" i="1" s="1"/>
  <c r="BC118" i="9"/>
  <c r="G118" i="1"/>
  <c r="BC119" i="9"/>
  <c r="G119" i="1" s="1"/>
  <c r="BC110" i="9"/>
  <c r="G110" i="1" s="1"/>
  <c r="BC99" i="9"/>
  <c r="G99" i="1"/>
  <c r="BC100" i="9"/>
  <c r="G100" i="1" s="1"/>
  <c r="BC101" i="9"/>
  <c r="G101" i="1" s="1"/>
  <c r="BC102" i="9"/>
  <c r="G102" i="1" s="1"/>
  <c r="BC103" i="9"/>
  <c r="G103" i="1"/>
  <c r="BC104" i="9"/>
  <c r="G104" i="1" s="1"/>
  <c r="BC105" i="9"/>
  <c r="G105" i="1" s="1"/>
  <c r="BC106" i="9"/>
  <c r="G106" i="1" s="1"/>
  <c r="BC107" i="9"/>
  <c r="G107" i="1" s="1"/>
  <c r="BC98" i="9"/>
  <c r="G98" i="1" s="1"/>
  <c r="BC87" i="9"/>
  <c r="G87" i="1" s="1"/>
  <c r="BC88" i="9"/>
  <c r="G88" i="1" s="1"/>
  <c r="BC89" i="9"/>
  <c r="G89" i="1" s="1"/>
  <c r="BC90" i="9"/>
  <c r="G90" i="1" s="1"/>
  <c r="BC91" i="9"/>
  <c r="G91" i="1" s="1"/>
  <c r="BC92" i="9"/>
  <c r="G92" i="1" s="1"/>
  <c r="BC93" i="9"/>
  <c r="G93" i="1"/>
  <c r="BC94" i="9"/>
  <c r="G94" i="1" s="1"/>
  <c r="BC95" i="9"/>
  <c r="G95" i="1" s="1"/>
  <c r="BC86" i="9"/>
  <c r="BC63" i="9"/>
  <c r="G63" i="1" s="1"/>
  <c r="BC64" i="9"/>
  <c r="G64" i="1" s="1"/>
  <c r="BC65" i="9"/>
  <c r="G65" i="1" s="1"/>
  <c r="BC66" i="9"/>
  <c r="G66" i="1" s="1"/>
  <c r="BC67" i="9"/>
  <c r="G67" i="1" s="1"/>
  <c r="BC68" i="9"/>
  <c r="G68" i="1" s="1"/>
  <c r="BC69" i="9"/>
  <c r="G69" i="1" s="1"/>
  <c r="BC70" i="9"/>
  <c r="G70" i="1" s="1"/>
  <c r="BC71" i="9"/>
  <c r="G71" i="1" s="1"/>
  <c r="BC72" i="9"/>
  <c r="G72" i="1"/>
  <c r="BC73" i="9"/>
  <c r="G73" i="1" s="1"/>
  <c r="BC74" i="9"/>
  <c r="G74" i="1" s="1"/>
  <c r="BC75" i="9"/>
  <c r="G75" i="1" s="1"/>
  <c r="BC76" i="9"/>
  <c r="G76" i="1"/>
  <c r="BC77" i="9"/>
  <c r="G77" i="1" s="1"/>
  <c r="BC78" i="9"/>
  <c r="G78" i="1"/>
  <c r="BC79" i="9"/>
  <c r="G79" i="1" s="1"/>
  <c r="BC80" i="9"/>
  <c r="G80" i="1" s="1"/>
  <c r="BC81" i="9"/>
  <c r="G81" i="1" s="1"/>
  <c r="BC62" i="9"/>
  <c r="G62" i="1" s="1"/>
  <c r="BC52" i="9"/>
  <c r="G52" i="1" s="1"/>
  <c r="BC53" i="9"/>
  <c r="G53" i="1" s="1"/>
  <c r="BC54" i="9"/>
  <c r="G54" i="1" s="1"/>
  <c r="BC55" i="9"/>
  <c r="G55" i="1" s="1"/>
  <c r="BC51" i="9"/>
  <c r="G51" i="1" s="1"/>
  <c r="BC13" i="9"/>
  <c r="G13" i="1" s="1"/>
  <c r="BC25" i="9"/>
  <c r="BC31" i="9"/>
  <c r="BC35" i="9"/>
  <c r="BC39" i="9"/>
  <c r="BC43" i="9"/>
  <c r="BC47" i="9"/>
  <c r="BC9" i="9"/>
  <c r="G9" i="1" s="1"/>
  <c r="BB11" i="9"/>
  <c r="BD11" i="9"/>
  <c r="BE11" i="9"/>
  <c r="BF11" i="9"/>
  <c r="BG11" i="9"/>
  <c r="BH11" i="9"/>
  <c r="BI11" i="9"/>
  <c r="BJ11" i="9"/>
  <c r="BK11" i="9"/>
  <c r="BL11" i="9"/>
  <c r="BM11" i="9"/>
  <c r="BN11" i="9"/>
  <c r="BO11" i="9"/>
  <c r="BQ11" i="9"/>
  <c r="BR11" i="9"/>
  <c r="BS11" i="9"/>
  <c r="BT11" i="9"/>
  <c r="BU11" i="9"/>
  <c r="BV11" i="9"/>
  <c r="BW11" i="9"/>
  <c r="BX11" i="9"/>
  <c r="BY11" i="9"/>
  <c r="BZ11" i="9"/>
  <c r="CA11" i="9"/>
  <c r="CB11" i="9"/>
  <c r="CD11" i="9"/>
  <c r="CE11" i="9"/>
  <c r="CF11" i="9"/>
  <c r="CG11" i="9"/>
  <c r="CH11" i="9"/>
  <c r="CI11" i="9"/>
  <c r="CJ11" i="9"/>
  <c r="CK11" i="9"/>
  <c r="CL11" i="9"/>
  <c r="CM11" i="9"/>
  <c r="BB15" i="9"/>
  <c r="BD15" i="9"/>
  <c r="BE15" i="9"/>
  <c r="BF15" i="9"/>
  <c r="BG15" i="9"/>
  <c r="BH15" i="9"/>
  <c r="BI15" i="9"/>
  <c r="BJ15" i="9"/>
  <c r="BK15" i="9"/>
  <c r="BL15" i="9"/>
  <c r="BM15" i="9"/>
  <c r="BN15" i="9"/>
  <c r="BO15" i="9"/>
  <c r="BQ15" i="9"/>
  <c r="BR15" i="9"/>
  <c r="BS15" i="9"/>
  <c r="BT15" i="9"/>
  <c r="BU15" i="9"/>
  <c r="BV15" i="9"/>
  <c r="BW15" i="9"/>
  <c r="BX15" i="9"/>
  <c r="BY15" i="9"/>
  <c r="BZ15" i="9"/>
  <c r="CA15" i="9"/>
  <c r="CB15" i="9"/>
  <c r="CD15" i="9"/>
  <c r="CE15" i="9"/>
  <c r="CF15" i="9"/>
  <c r="CG15" i="9"/>
  <c r="CH15" i="9"/>
  <c r="CI15" i="9"/>
  <c r="CJ15" i="9"/>
  <c r="CK15" i="9"/>
  <c r="CL15" i="9"/>
  <c r="CM15" i="9"/>
  <c r="BB27" i="9"/>
  <c r="BD27" i="9"/>
  <c r="BE27" i="9"/>
  <c r="BF27" i="9"/>
  <c r="BG27" i="9"/>
  <c r="BH27" i="9"/>
  <c r="BI27" i="9"/>
  <c r="BJ27" i="9"/>
  <c r="BK27" i="9"/>
  <c r="BL27" i="9"/>
  <c r="BM27" i="9"/>
  <c r="BN27" i="9"/>
  <c r="BO27" i="9"/>
  <c r="BQ27" i="9"/>
  <c r="BR27" i="9"/>
  <c r="BS27" i="9"/>
  <c r="BT27" i="9"/>
  <c r="BU27" i="9"/>
  <c r="BV27" i="9"/>
  <c r="BW27" i="9"/>
  <c r="BX27" i="9"/>
  <c r="BY27" i="9"/>
  <c r="BZ27" i="9"/>
  <c r="CA27" i="9"/>
  <c r="CB27" i="9"/>
  <c r="CD27" i="9"/>
  <c r="CE27" i="9"/>
  <c r="CF27" i="9"/>
  <c r="CG27" i="9"/>
  <c r="CH27" i="9"/>
  <c r="CI27" i="9"/>
  <c r="CJ27" i="9"/>
  <c r="CK27" i="9"/>
  <c r="CL27" i="9"/>
  <c r="CM27" i="9"/>
  <c r="BB33" i="9"/>
  <c r="BD33" i="9"/>
  <c r="BE33" i="9"/>
  <c r="BF33" i="9"/>
  <c r="BG33" i="9"/>
  <c r="BH33" i="9"/>
  <c r="BI33" i="9"/>
  <c r="BJ33" i="9"/>
  <c r="BK33" i="9"/>
  <c r="BL33" i="9"/>
  <c r="BM33" i="9"/>
  <c r="BN33" i="9"/>
  <c r="BO33" i="9"/>
  <c r="BQ33" i="9"/>
  <c r="BR33" i="9"/>
  <c r="BS33" i="9"/>
  <c r="CC33" i="9" s="1"/>
  <c r="BT33" i="9"/>
  <c r="BU33" i="9"/>
  <c r="BV33" i="9"/>
  <c r="BW33" i="9"/>
  <c r="BX33" i="9"/>
  <c r="BY33" i="9"/>
  <c r="BZ33" i="9"/>
  <c r="CA33" i="9"/>
  <c r="CB33" i="9"/>
  <c r="CD33" i="9"/>
  <c r="CE33" i="9"/>
  <c r="CF33" i="9"/>
  <c r="CG33" i="9"/>
  <c r="CH33" i="9"/>
  <c r="CI33" i="9"/>
  <c r="CJ33" i="9"/>
  <c r="CK33" i="9"/>
  <c r="CL33" i="9"/>
  <c r="CM33" i="9"/>
  <c r="BB37" i="9"/>
  <c r="BD37" i="9"/>
  <c r="BE37" i="9"/>
  <c r="BF37" i="9"/>
  <c r="BG37" i="9"/>
  <c r="BH37" i="9"/>
  <c r="BI37" i="9"/>
  <c r="BJ37" i="9"/>
  <c r="BK37" i="9"/>
  <c r="BL37" i="9"/>
  <c r="BM37" i="9"/>
  <c r="BN37" i="9"/>
  <c r="BO37" i="9"/>
  <c r="BQ37" i="9"/>
  <c r="CC37" i="9" s="1"/>
  <c r="BR37" i="9"/>
  <c r="BS37" i="9"/>
  <c r="BT37" i="9"/>
  <c r="BU37" i="9"/>
  <c r="BV37" i="9"/>
  <c r="BW37" i="9"/>
  <c r="BX37" i="9"/>
  <c r="BY37" i="9"/>
  <c r="BZ37" i="9"/>
  <c r="CA37" i="9"/>
  <c r="CB37" i="9"/>
  <c r="CD37" i="9"/>
  <c r="CP37" i="9" s="1"/>
  <c r="CE37" i="9"/>
  <c r="CF37" i="9"/>
  <c r="CG37" i="9"/>
  <c r="CH37" i="9"/>
  <c r="CI37" i="9"/>
  <c r="CJ37" i="9"/>
  <c r="CK37" i="9"/>
  <c r="CL37" i="9"/>
  <c r="CM37" i="9"/>
  <c r="BB41" i="9"/>
  <c r="BD41" i="9"/>
  <c r="BE41" i="9"/>
  <c r="BF41" i="9"/>
  <c r="BG41" i="9"/>
  <c r="BH41" i="9"/>
  <c r="BI41" i="9"/>
  <c r="BJ41" i="9"/>
  <c r="BK41" i="9"/>
  <c r="BL41" i="9"/>
  <c r="BM41" i="9"/>
  <c r="BN41" i="9"/>
  <c r="BO41" i="9"/>
  <c r="BQ41" i="9"/>
  <c r="BR41" i="9"/>
  <c r="BS41" i="9"/>
  <c r="BT41" i="9"/>
  <c r="BU41" i="9"/>
  <c r="BV41" i="9"/>
  <c r="BW41" i="9"/>
  <c r="BX41" i="9"/>
  <c r="BY41" i="9"/>
  <c r="BZ41" i="9"/>
  <c r="CA41" i="9"/>
  <c r="CB41" i="9"/>
  <c r="CD41" i="9"/>
  <c r="CE41" i="9"/>
  <c r="CF41" i="9"/>
  <c r="CG41" i="9"/>
  <c r="CH41" i="9"/>
  <c r="CI41" i="9"/>
  <c r="CJ41" i="9"/>
  <c r="CK41" i="9"/>
  <c r="CL41" i="9"/>
  <c r="CM41" i="9"/>
  <c r="BB45" i="9"/>
  <c r="BD45" i="9"/>
  <c r="BE45" i="9"/>
  <c r="BF45" i="9"/>
  <c r="BG45" i="9"/>
  <c r="BH45" i="9"/>
  <c r="BI45" i="9"/>
  <c r="BJ45" i="9"/>
  <c r="BK45" i="9"/>
  <c r="BL45" i="9"/>
  <c r="BM45" i="9"/>
  <c r="BN45" i="9"/>
  <c r="BO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D45" i="9"/>
  <c r="CE45" i="9"/>
  <c r="CF45" i="9"/>
  <c r="CG45" i="9"/>
  <c r="CH45" i="9"/>
  <c r="CI45" i="9"/>
  <c r="CJ45" i="9"/>
  <c r="CK45" i="9"/>
  <c r="CL45" i="9"/>
  <c r="CM45" i="9"/>
  <c r="BB49" i="9"/>
  <c r="BD49" i="9"/>
  <c r="BE49" i="9"/>
  <c r="BF49" i="9"/>
  <c r="BG49" i="9"/>
  <c r="BH49" i="9"/>
  <c r="BI49" i="9"/>
  <c r="BJ49" i="9"/>
  <c r="BK49" i="9"/>
  <c r="BL49" i="9"/>
  <c r="BM49" i="9"/>
  <c r="BN49" i="9"/>
  <c r="BO49" i="9"/>
  <c r="BQ49" i="9"/>
  <c r="BR49" i="9"/>
  <c r="BS49" i="9"/>
  <c r="BT49" i="9"/>
  <c r="BU49" i="9"/>
  <c r="BV49" i="9"/>
  <c r="BW49" i="9"/>
  <c r="BX49" i="9"/>
  <c r="BY49" i="9"/>
  <c r="BZ49" i="9"/>
  <c r="CA49" i="9"/>
  <c r="CB49" i="9"/>
  <c r="CD49" i="9"/>
  <c r="CE49" i="9"/>
  <c r="CF49" i="9"/>
  <c r="CG49" i="9"/>
  <c r="CH49" i="9"/>
  <c r="CI49" i="9"/>
  <c r="CJ49" i="9"/>
  <c r="CK49" i="9"/>
  <c r="CL49" i="9"/>
  <c r="CM49" i="9"/>
  <c r="BB82" i="9"/>
  <c r="BB83" i="9" s="1"/>
  <c r="BB84" i="9" s="1"/>
  <c r="BD82" i="9"/>
  <c r="BD83" i="9" s="1"/>
  <c r="BE82" i="9"/>
  <c r="BE83" i="9" s="1"/>
  <c r="BE84" i="9" s="1"/>
  <c r="BF82" i="9"/>
  <c r="BF83" i="9" s="1"/>
  <c r="BG82" i="9"/>
  <c r="BG83" i="9" s="1"/>
  <c r="BG84" i="9" s="1"/>
  <c r="BH82" i="9"/>
  <c r="BH83" i="9" s="1"/>
  <c r="BI82" i="9"/>
  <c r="BI83" i="9" s="1"/>
  <c r="BJ82" i="9"/>
  <c r="BJ83" i="9" s="1"/>
  <c r="BK82" i="9"/>
  <c r="BK83" i="9" s="1"/>
  <c r="BL82" i="9"/>
  <c r="BL83" i="9" s="1"/>
  <c r="BM82" i="9"/>
  <c r="BM83" i="9" s="1"/>
  <c r="BN82" i="9"/>
  <c r="BN83" i="9" s="1"/>
  <c r="BO82" i="9"/>
  <c r="BO83" i="9" s="1"/>
  <c r="BQ82" i="9"/>
  <c r="BQ83" i="9" s="1"/>
  <c r="BR82" i="9"/>
  <c r="BR83" i="9" s="1"/>
  <c r="BS82" i="9"/>
  <c r="BS83" i="9" s="1"/>
  <c r="BT82" i="9"/>
  <c r="BT83" i="9" s="1"/>
  <c r="BT84" i="9" s="1"/>
  <c r="BU82" i="9"/>
  <c r="BU83" i="9" s="1"/>
  <c r="BV82" i="9"/>
  <c r="BV83" i="9" s="1"/>
  <c r="BV84" i="9" s="1"/>
  <c r="BW82" i="9"/>
  <c r="BW83" i="9" s="1"/>
  <c r="BX82" i="9"/>
  <c r="BX83" i="9" s="1"/>
  <c r="BY82" i="9"/>
  <c r="BY83" i="9" s="1"/>
  <c r="BZ82" i="9"/>
  <c r="BZ83" i="9" s="1"/>
  <c r="BZ84" i="9" s="1"/>
  <c r="CA82" i="9"/>
  <c r="CB82" i="9"/>
  <c r="CB83" i="9" s="1"/>
  <c r="CD82" i="9"/>
  <c r="CD83" i="9" s="1"/>
  <c r="CE82" i="9"/>
  <c r="CF82" i="9"/>
  <c r="CF83" i="9" s="1"/>
  <c r="CF84" i="9" s="1"/>
  <c r="CG82" i="9"/>
  <c r="CG83" i="9" s="1"/>
  <c r="CG84" i="9" s="1"/>
  <c r="CH82" i="9"/>
  <c r="CH83" i="9" s="1"/>
  <c r="CI82" i="9"/>
  <c r="CI83" i="9" s="1"/>
  <c r="CJ82" i="9"/>
  <c r="CJ83" i="9" s="1"/>
  <c r="CJ84" i="9" s="1"/>
  <c r="CK82" i="9"/>
  <c r="CK83" i="9" s="1"/>
  <c r="CK84" i="9" s="1"/>
  <c r="CL82" i="9"/>
  <c r="CL83" i="9" s="1"/>
  <c r="CL84" i="9" s="1"/>
  <c r="CM82" i="9"/>
  <c r="CM83" i="9" s="1"/>
  <c r="CM84" i="9" s="1"/>
  <c r="BS84" i="9"/>
  <c r="BB96" i="9"/>
  <c r="BD96" i="9"/>
  <c r="BE96" i="9"/>
  <c r="BF96" i="9"/>
  <c r="BG96" i="9"/>
  <c r="BH96" i="9"/>
  <c r="BI96" i="9"/>
  <c r="BJ96" i="9"/>
  <c r="BK96" i="9"/>
  <c r="BL96" i="9"/>
  <c r="BM96" i="9"/>
  <c r="BN96" i="9"/>
  <c r="BO96" i="9"/>
  <c r="BQ96" i="9"/>
  <c r="BR96" i="9"/>
  <c r="BS96" i="9"/>
  <c r="BT96" i="9"/>
  <c r="BU96" i="9"/>
  <c r="BV96" i="9"/>
  <c r="BW96" i="9"/>
  <c r="BX96" i="9"/>
  <c r="BY96" i="9"/>
  <c r="BZ96" i="9"/>
  <c r="CA96" i="9"/>
  <c r="CB96" i="9"/>
  <c r="CD96" i="9"/>
  <c r="CE96" i="9"/>
  <c r="CF96" i="9"/>
  <c r="CG96" i="9"/>
  <c r="CH96" i="9"/>
  <c r="CI96" i="9"/>
  <c r="CJ96" i="9"/>
  <c r="CK96" i="9"/>
  <c r="CL96" i="9"/>
  <c r="CM96" i="9"/>
  <c r="BB108" i="9"/>
  <c r="BD108" i="9"/>
  <c r="BE108" i="9"/>
  <c r="BF108" i="9"/>
  <c r="BG108" i="9"/>
  <c r="BH108" i="9"/>
  <c r="BI108" i="9"/>
  <c r="BJ108" i="9"/>
  <c r="BK108" i="9"/>
  <c r="BL108" i="9"/>
  <c r="BM108" i="9"/>
  <c r="BN108" i="9"/>
  <c r="BO108" i="9"/>
  <c r="BQ108" i="9"/>
  <c r="BR108" i="9"/>
  <c r="BS108" i="9"/>
  <c r="BT108" i="9"/>
  <c r="BU108" i="9"/>
  <c r="BV108" i="9"/>
  <c r="BW108" i="9"/>
  <c r="BX108" i="9"/>
  <c r="BY108" i="9"/>
  <c r="BZ108" i="9"/>
  <c r="CA108" i="9"/>
  <c r="CB108" i="9"/>
  <c r="CD108" i="9"/>
  <c r="CE108" i="9"/>
  <c r="CF108" i="9"/>
  <c r="CG108" i="9"/>
  <c r="CH108" i="9"/>
  <c r="CI108" i="9"/>
  <c r="CJ108" i="9"/>
  <c r="CK108" i="9"/>
  <c r="CL108" i="9"/>
  <c r="CM108" i="9"/>
  <c r="BB120" i="9"/>
  <c r="BD120" i="9"/>
  <c r="BE120" i="9"/>
  <c r="BF120" i="9"/>
  <c r="BG120" i="9"/>
  <c r="BH120" i="9"/>
  <c r="BI120" i="9"/>
  <c r="BJ120" i="9"/>
  <c r="BK120" i="9"/>
  <c r="BL120" i="9"/>
  <c r="BM120" i="9"/>
  <c r="BN120" i="9"/>
  <c r="BO120" i="9"/>
  <c r="BQ120" i="9"/>
  <c r="BR120" i="9"/>
  <c r="BS120" i="9"/>
  <c r="BT120" i="9"/>
  <c r="BU120" i="9"/>
  <c r="BV120" i="9"/>
  <c r="BW120" i="9"/>
  <c r="BX120" i="9"/>
  <c r="BY120" i="9"/>
  <c r="BZ120" i="9"/>
  <c r="CA120" i="9"/>
  <c r="CB120" i="9"/>
  <c r="CD120" i="9"/>
  <c r="CE120" i="9"/>
  <c r="CF120" i="9"/>
  <c r="CG120" i="9"/>
  <c r="CH120" i="9"/>
  <c r="CI120" i="9"/>
  <c r="CJ120" i="9"/>
  <c r="CK120" i="9"/>
  <c r="CL120" i="9"/>
  <c r="CM120" i="9"/>
  <c r="AP111" i="9"/>
  <c r="AP112" i="9"/>
  <c r="F112" i="1" s="1"/>
  <c r="AP113" i="9"/>
  <c r="F113" i="1" s="1"/>
  <c r="AP114" i="9"/>
  <c r="F114" i="1" s="1"/>
  <c r="AP115" i="9"/>
  <c r="F115" i="1" s="1"/>
  <c r="AP116" i="9"/>
  <c r="F116" i="1" s="1"/>
  <c r="AP117" i="9"/>
  <c r="F117" i="1" s="1"/>
  <c r="AP118" i="9"/>
  <c r="F118" i="1" s="1"/>
  <c r="AP119" i="9"/>
  <c r="F119" i="1" s="1"/>
  <c r="AP110" i="9"/>
  <c r="F110" i="1" s="1"/>
  <c r="AP99" i="9"/>
  <c r="F99" i="1" s="1"/>
  <c r="AP100" i="9"/>
  <c r="F100" i="1" s="1"/>
  <c r="AP101" i="9"/>
  <c r="F101" i="1" s="1"/>
  <c r="AP102" i="9"/>
  <c r="F102" i="1" s="1"/>
  <c r="AP103" i="9"/>
  <c r="F103" i="1" s="1"/>
  <c r="AP104" i="9"/>
  <c r="F104" i="1" s="1"/>
  <c r="AP105" i="9"/>
  <c r="F105" i="1" s="1"/>
  <c r="AP106" i="9"/>
  <c r="F106" i="1" s="1"/>
  <c r="AP107" i="9"/>
  <c r="F107" i="1" s="1"/>
  <c r="AP98" i="9"/>
  <c r="F98" i="1" s="1"/>
  <c r="AP87" i="9"/>
  <c r="F87" i="1" s="1"/>
  <c r="AP88" i="9"/>
  <c r="F88" i="1" s="1"/>
  <c r="AP89" i="9"/>
  <c r="F89" i="1" s="1"/>
  <c r="AP90" i="9"/>
  <c r="F90" i="1" s="1"/>
  <c r="AP91" i="9"/>
  <c r="F91" i="1" s="1"/>
  <c r="AP92" i="9"/>
  <c r="F92" i="1" s="1"/>
  <c r="AP93" i="9"/>
  <c r="F93" i="1" s="1"/>
  <c r="AP94" i="9"/>
  <c r="F94" i="1" s="1"/>
  <c r="AP95" i="9"/>
  <c r="F95" i="1" s="1"/>
  <c r="AP86" i="9"/>
  <c r="F86" i="1" s="1"/>
  <c r="AP63" i="9"/>
  <c r="F63" i="1" s="1"/>
  <c r="AP64" i="9"/>
  <c r="F64" i="1" s="1"/>
  <c r="AP65" i="9"/>
  <c r="F65" i="1" s="1"/>
  <c r="AP66" i="9"/>
  <c r="F66" i="1" s="1"/>
  <c r="AP67" i="9"/>
  <c r="F67" i="1" s="1"/>
  <c r="AP68" i="9"/>
  <c r="F68" i="1" s="1"/>
  <c r="AP69" i="9"/>
  <c r="F69" i="1"/>
  <c r="AP70" i="9"/>
  <c r="F70" i="1" s="1"/>
  <c r="AP71" i="9"/>
  <c r="F71" i="1" s="1"/>
  <c r="AP72" i="9"/>
  <c r="F72" i="1" s="1"/>
  <c r="AP73" i="9"/>
  <c r="F73" i="1" s="1"/>
  <c r="AP74" i="9"/>
  <c r="F74" i="1" s="1"/>
  <c r="AP75" i="9"/>
  <c r="F75" i="1" s="1"/>
  <c r="AP76" i="9"/>
  <c r="F76" i="1" s="1"/>
  <c r="AP77" i="9"/>
  <c r="F77" i="1"/>
  <c r="AP78" i="9"/>
  <c r="F78" i="1" s="1"/>
  <c r="AP79" i="9"/>
  <c r="F79" i="1" s="1"/>
  <c r="AP80" i="9"/>
  <c r="F80" i="1" s="1"/>
  <c r="AP81" i="9"/>
  <c r="F81" i="1" s="1"/>
  <c r="AP62" i="9"/>
  <c r="F62" i="1" s="1"/>
  <c r="AP52" i="9"/>
  <c r="F52" i="1" s="1"/>
  <c r="AP53" i="9"/>
  <c r="F53" i="1" s="1"/>
  <c r="AP54" i="9"/>
  <c r="F54" i="1" s="1"/>
  <c r="AP55" i="9"/>
  <c r="F55" i="1" s="1"/>
  <c r="AP51" i="9"/>
  <c r="F51" i="1" s="1"/>
  <c r="AP13" i="9"/>
  <c r="F13" i="1" s="1"/>
  <c r="AP25" i="9"/>
  <c r="AP31" i="9"/>
  <c r="AP35" i="9"/>
  <c r="AP39" i="9"/>
  <c r="AP43" i="9"/>
  <c r="AP47" i="9"/>
  <c r="AP9" i="9"/>
  <c r="F9" i="1"/>
  <c r="AC111" i="9"/>
  <c r="E111" i="1" s="1"/>
  <c r="AC112" i="9"/>
  <c r="E112" i="1" s="1"/>
  <c r="AC113" i="9"/>
  <c r="E113" i="1" s="1"/>
  <c r="AC114" i="9"/>
  <c r="E114" i="1" s="1"/>
  <c r="AC115" i="9"/>
  <c r="E115" i="1" s="1"/>
  <c r="AC116" i="9"/>
  <c r="E116" i="1" s="1"/>
  <c r="AC117" i="9"/>
  <c r="E117" i="1" s="1"/>
  <c r="AC118" i="9"/>
  <c r="E118" i="1" s="1"/>
  <c r="AC119" i="9"/>
  <c r="E119" i="1" s="1"/>
  <c r="AC110" i="9"/>
  <c r="AC99" i="9"/>
  <c r="E99" i="1" s="1"/>
  <c r="AC100" i="9"/>
  <c r="E100" i="1" s="1"/>
  <c r="AC101" i="9"/>
  <c r="E101" i="1" s="1"/>
  <c r="AC102" i="9"/>
  <c r="E102" i="1" s="1"/>
  <c r="AC103" i="9"/>
  <c r="E103" i="1" s="1"/>
  <c r="AC104" i="9"/>
  <c r="E104" i="1" s="1"/>
  <c r="AC105" i="9"/>
  <c r="E105" i="1" s="1"/>
  <c r="AC106" i="9"/>
  <c r="E106" i="1" s="1"/>
  <c r="AC107" i="9"/>
  <c r="E107" i="1" s="1"/>
  <c r="AC98" i="9"/>
  <c r="E98" i="1" s="1"/>
  <c r="AC87" i="9"/>
  <c r="E87" i="1" s="1"/>
  <c r="AC88" i="9"/>
  <c r="E88" i="1" s="1"/>
  <c r="AC89" i="9"/>
  <c r="E89" i="1" s="1"/>
  <c r="AC90" i="9"/>
  <c r="E90" i="1" s="1"/>
  <c r="AC91" i="9"/>
  <c r="E91" i="1" s="1"/>
  <c r="AC92" i="9"/>
  <c r="E92" i="1"/>
  <c r="AC93" i="9"/>
  <c r="E93" i="1" s="1"/>
  <c r="AC94" i="9"/>
  <c r="E94" i="1" s="1"/>
  <c r="AC95" i="9"/>
  <c r="E95" i="1" s="1"/>
  <c r="AC86" i="9"/>
  <c r="E86" i="1" s="1"/>
  <c r="AC63" i="9"/>
  <c r="E63" i="1" s="1"/>
  <c r="AC64" i="9"/>
  <c r="E64" i="1" s="1"/>
  <c r="AC65" i="9"/>
  <c r="E65" i="1"/>
  <c r="AC66" i="9"/>
  <c r="E66" i="1" s="1"/>
  <c r="AC67" i="9"/>
  <c r="E67" i="1" s="1"/>
  <c r="AC68" i="9"/>
  <c r="E68" i="1" s="1"/>
  <c r="AC69" i="9"/>
  <c r="E69" i="1" s="1"/>
  <c r="AC70" i="9"/>
  <c r="E70" i="1" s="1"/>
  <c r="AC71" i="9"/>
  <c r="E71" i="1"/>
  <c r="AC72" i="9"/>
  <c r="E72" i="1" s="1"/>
  <c r="AC73" i="9"/>
  <c r="E73" i="1" s="1"/>
  <c r="AC74" i="9"/>
  <c r="E74" i="1" s="1"/>
  <c r="AC75" i="9"/>
  <c r="E75" i="1" s="1"/>
  <c r="AC76" i="9"/>
  <c r="E76" i="1" s="1"/>
  <c r="AC77" i="9"/>
  <c r="E77" i="1" s="1"/>
  <c r="AC78" i="9"/>
  <c r="E78" i="1" s="1"/>
  <c r="AC79" i="9"/>
  <c r="E79" i="1"/>
  <c r="AC80" i="9"/>
  <c r="E80" i="1" s="1"/>
  <c r="AC81" i="9"/>
  <c r="E81" i="1" s="1"/>
  <c r="AC62" i="9"/>
  <c r="E62" i="1" s="1"/>
  <c r="AC52" i="9"/>
  <c r="E52" i="1" s="1"/>
  <c r="AC53" i="9"/>
  <c r="E53" i="1" s="1"/>
  <c r="AC54" i="9"/>
  <c r="E54" i="1" s="1"/>
  <c r="AC55" i="9"/>
  <c r="E55" i="1" s="1"/>
  <c r="AC51" i="9"/>
  <c r="E51" i="1" s="1"/>
  <c r="AC13" i="9"/>
  <c r="E13" i="1" s="1"/>
  <c r="AC25" i="9"/>
  <c r="AC31" i="9"/>
  <c r="AC35" i="9"/>
  <c r="AC39" i="9"/>
  <c r="AC43" i="9"/>
  <c r="AC47" i="9"/>
  <c r="AC9" i="9"/>
  <c r="E9" i="1"/>
  <c r="P111" i="9"/>
  <c r="D111" i="1" s="1"/>
  <c r="P112" i="9"/>
  <c r="D112" i="1" s="1"/>
  <c r="P113" i="9"/>
  <c r="D113" i="1" s="1"/>
  <c r="P114" i="9"/>
  <c r="D114" i="1" s="1"/>
  <c r="P115" i="9"/>
  <c r="D115" i="1" s="1"/>
  <c r="P116" i="9"/>
  <c r="D116" i="1"/>
  <c r="P117" i="9"/>
  <c r="D117" i="1" s="1"/>
  <c r="P118" i="9"/>
  <c r="D118" i="1" s="1"/>
  <c r="P119" i="9"/>
  <c r="D119" i="1" s="1"/>
  <c r="P110" i="9"/>
  <c r="D110" i="1" s="1"/>
  <c r="P99" i="9"/>
  <c r="D99" i="1" s="1"/>
  <c r="P100" i="9"/>
  <c r="D100" i="1" s="1"/>
  <c r="P101" i="9"/>
  <c r="D101" i="1" s="1"/>
  <c r="P102" i="9"/>
  <c r="D102" i="1" s="1"/>
  <c r="P103" i="9"/>
  <c r="D103" i="1" s="1"/>
  <c r="P104" i="9"/>
  <c r="D104" i="1" s="1"/>
  <c r="P105" i="9"/>
  <c r="D105" i="1" s="1"/>
  <c r="P106" i="9"/>
  <c r="D106" i="1"/>
  <c r="P107" i="9"/>
  <c r="D107" i="1" s="1"/>
  <c r="P98" i="9"/>
  <c r="D98" i="1" s="1"/>
  <c r="P87" i="9"/>
  <c r="D87" i="1" s="1"/>
  <c r="P88" i="9"/>
  <c r="D88" i="1" s="1"/>
  <c r="P89" i="9"/>
  <c r="D89" i="1" s="1"/>
  <c r="P90" i="9"/>
  <c r="D90" i="1"/>
  <c r="P91" i="9"/>
  <c r="D91" i="1" s="1"/>
  <c r="P92" i="9"/>
  <c r="D92" i="1"/>
  <c r="P93" i="9"/>
  <c r="D93" i="1" s="1"/>
  <c r="P94" i="9"/>
  <c r="D94" i="1" s="1"/>
  <c r="P95" i="9"/>
  <c r="D95" i="1" s="1"/>
  <c r="P86" i="9"/>
  <c r="D86" i="1"/>
  <c r="P63" i="9"/>
  <c r="D63" i="1" s="1"/>
  <c r="P64" i="9"/>
  <c r="D64" i="1"/>
  <c r="P65" i="9"/>
  <c r="D65" i="1" s="1"/>
  <c r="P66" i="9"/>
  <c r="D66" i="1" s="1"/>
  <c r="P67" i="9"/>
  <c r="D67" i="1" s="1"/>
  <c r="P68" i="9"/>
  <c r="D68" i="1" s="1"/>
  <c r="P69" i="9"/>
  <c r="D69" i="1" s="1"/>
  <c r="P70" i="9"/>
  <c r="D70" i="1" s="1"/>
  <c r="P71" i="9"/>
  <c r="D71" i="1" s="1"/>
  <c r="P72" i="9"/>
  <c r="D72" i="1" s="1"/>
  <c r="P73" i="9"/>
  <c r="D73" i="1" s="1"/>
  <c r="P74" i="9"/>
  <c r="D74" i="1" s="1"/>
  <c r="P75" i="9"/>
  <c r="D75" i="1" s="1"/>
  <c r="P76" i="9"/>
  <c r="D76" i="1" s="1"/>
  <c r="P77" i="9"/>
  <c r="D77" i="1" s="1"/>
  <c r="P78" i="9"/>
  <c r="D78" i="1" s="1"/>
  <c r="P79" i="9"/>
  <c r="D79" i="1" s="1"/>
  <c r="P80" i="9"/>
  <c r="D80" i="1" s="1"/>
  <c r="P81" i="9"/>
  <c r="D81" i="1" s="1"/>
  <c r="P62" i="9"/>
  <c r="D62" i="1" s="1"/>
  <c r="P52" i="9"/>
  <c r="D52" i="1" s="1"/>
  <c r="P53" i="9"/>
  <c r="D53" i="1" s="1"/>
  <c r="P54" i="9"/>
  <c r="D54" i="1" s="1"/>
  <c r="P55" i="9"/>
  <c r="D55" i="1" s="1"/>
  <c r="P51" i="9"/>
  <c r="D51" i="1" s="1"/>
  <c r="P13" i="9"/>
  <c r="D13" i="1" s="1"/>
  <c r="P25" i="9"/>
  <c r="P31" i="9"/>
  <c r="P35" i="9"/>
  <c r="P39" i="9"/>
  <c r="P43" i="9"/>
  <c r="P47" i="9"/>
  <c r="P9" i="9"/>
  <c r="D9" i="1" s="1"/>
  <c r="BA120" i="9"/>
  <c r="AZ120" i="9"/>
  <c r="AY120" i="9"/>
  <c r="AX120" i="9"/>
  <c r="AW120" i="9"/>
  <c r="AV120" i="9"/>
  <c r="AU120" i="9"/>
  <c r="AT120" i="9"/>
  <c r="AS120" i="9"/>
  <c r="AR120" i="9"/>
  <c r="AQ120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B120" i="9"/>
  <c r="AA120" i="9"/>
  <c r="Z120" i="9"/>
  <c r="Y120" i="9"/>
  <c r="X120" i="9"/>
  <c r="W120" i="9"/>
  <c r="V120" i="9"/>
  <c r="U120" i="9"/>
  <c r="T120" i="9"/>
  <c r="S120" i="9"/>
  <c r="R120" i="9"/>
  <c r="Q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BA108" i="9"/>
  <c r="AZ108" i="9"/>
  <c r="AY108" i="9"/>
  <c r="AX108" i="9"/>
  <c r="AW108" i="9"/>
  <c r="AV108" i="9"/>
  <c r="AU108" i="9"/>
  <c r="AT108" i="9"/>
  <c r="AS108" i="9"/>
  <c r="AR108" i="9"/>
  <c r="AQ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A96" i="9"/>
  <c r="AZ96" i="9"/>
  <c r="AY96" i="9"/>
  <c r="AX96" i="9"/>
  <c r="AW96" i="9"/>
  <c r="AV96" i="9"/>
  <c r="AU96" i="9"/>
  <c r="AT96" i="9"/>
  <c r="AS96" i="9"/>
  <c r="AR96" i="9"/>
  <c r="AQ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B96" i="9"/>
  <c r="AA96" i="9"/>
  <c r="Z96" i="9"/>
  <c r="Y96" i="9"/>
  <c r="X96" i="9"/>
  <c r="W96" i="9"/>
  <c r="V96" i="9"/>
  <c r="U96" i="9"/>
  <c r="T96" i="9"/>
  <c r="S96" i="9"/>
  <c r="R96" i="9"/>
  <c r="Q96" i="9"/>
  <c r="O96" i="9"/>
  <c r="N96" i="9"/>
  <c r="M96" i="9"/>
  <c r="L96" i="9"/>
  <c r="K96" i="9"/>
  <c r="J96" i="9"/>
  <c r="I96" i="9"/>
  <c r="H96" i="9"/>
  <c r="G96" i="9"/>
  <c r="F96" i="9"/>
  <c r="E96" i="9"/>
  <c r="D96" i="9"/>
  <c r="BA82" i="9"/>
  <c r="BA83" i="9" s="1"/>
  <c r="BA84" i="9" s="1"/>
  <c r="AZ82" i="9"/>
  <c r="AZ83" i="9" s="1"/>
  <c r="AY82" i="9"/>
  <c r="AY83" i="9" s="1"/>
  <c r="AY84" i="9" s="1"/>
  <c r="AX82" i="9"/>
  <c r="AX83" i="9" s="1"/>
  <c r="AW82" i="9"/>
  <c r="AW83" i="9" s="1"/>
  <c r="AW84" i="9" s="1"/>
  <c r="AV82" i="9"/>
  <c r="AV83" i="9" s="1"/>
  <c r="AV84" i="9" s="1"/>
  <c r="AU82" i="9"/>
  <c r="AU83" i="9" s="1"/>
  <c r="AT82" i="9"/>
  <c r="AT83" i="9" s="1"/>
  <c r="AT84" i="9" s="1"/>
  <c r="AS82" i="9"/>
  <c r="AS83" i="9" s="1"/>
  <c r="AR82" i="9"/>
  <c r="AR83" i="9" s="1"/>
  <c r="AR84" i="9" s="1"/>
  <c r="AQ82" i="9"/>
  <c r="AQ83" i="9" s="1"/>
  <c r="AQ84" i="9" s="1"/>
  <c r="AO82" i="9"/>
  <c r="AO83" i="9" s="1"/>
  <c r="AO84" i="9" s="1"/>
  <c r="AN82" i="9"/>
  <c r="AN83" i="9" s="1"/>
  <c r="AM82" i="9"/>
  <c r="AM83" i="9" s="1"/>
  <c r="AL82" i="9"/>
  <c r="AL83" i="9" s="1"/>
  <c r="AK82" i="9"/>
  <c r="AK83" i="9" s="1"/>
  <c r="AJ82" i="9"/>
  <c r="AJ83" i="9" s="1"/>
  <c r="AI82" i="9"/>
  <c r="AI83" i="9" s="1"/>
  <c r="AH82" i="9"/>
  <c r="AH83" i="9" s="1"/>
  <c r="AH84" i="9" s="1"/>
  <c r="AG82" i="9"/>
  <c r="AG83" i="9" s="1"/>
  <c r="AG84" i="9" s="1"/>
  <c r="AF82" i="9"/>
  <c r="AF83" i="9" s="1"/>
  <c r="AF84" i="9" s="1"/>
  <c r="AE82" i="9"/>
  <c r="AE83" i="9" s="1"/>
  <c r="AE84" i="9" s="1"/>
  <c r="AD82" i="9"/>
  <c r="AD83" i="9" s="1"/>
  <c r="AB82" i="9"/>
  <c r="AB83" i="9" s="1"/>
  <c r="AB84" i="9" s="1"/>
  <c r="AA82" i="9"/>
  <c r="AA83" i="9" s="1"/>
  <c r="AA84" i="9" s="1"/>
  <c r="Z82" i="9"/>
  <c r="Z83" i="9" s="1"/>
  <c r="Z84" i="9" s="1"/>
  <c r="Y82" i="9"/>
  <c r="Y83" i="9" s="1"/>
  <c r="Y84" i="9" s="1"/>
  <c r="X82" i="9"/>
  <c r="X83" i="9" s="1"/>
  <c r="X84" i="9" s="1"/>
  <c r="W82" i="9"/>
  <c r="W83" i="9" s="1"/>
  <c r="W84" i="9" s="1"/>
  <c r="V82" i="9"/>
  <c r="V83" i="9" s="1"/>
  <c r="U82" i="9"/>
  <c r="U83" i="9" s="1"/>
  <c r="T82" i="9"/>
  <c r="T83" i="9" s="1"/>
  <c r="T84" i="9" s="1"/>
  <c r="S82" i="9"/>
  <c r="S83" i="9" s="1"/>
  <c r="R82" i="9"/>
  <c r="R83" i="9" s="1"/>
  <c r="Q82" i="9"/>
  <c r="Q83" i="9" s="1"/>
  <c r="Q84" i="9" s="1"/>
  <c r="O82" i="9"/>
  <c r="O83" i="9" s="1"/>
  <c r="O84" i="9" s="1"/>
  <c r="N82" i="9"/>
  <c r="N83" i="9" s="1"/>
  <c r="M82" i="9"/>
  <c r="M83" i="9" s="1"/>
  <c r="M84" i="9" s="1"/>
  <c r="L82" i="9"/>
  <c r="L83" i="9" s="1"/>
  <c r="K82" i="9"/>
  <c r="K83" i="9" s="1"/>
  <c r="J82" i="9"/>
  <c r="J83" i="9" s="1"/>
  <c r="J84" i="9" s="1"/>
  <c r="I82" i="9"/>
  <c r="I83" i="9" s="1"/>
  <c r="I84" i="9" s="1"/>
  <c r="H82" i="9"/>
  <c r="H83" i="9" s="1"/>
  <c r="H84" i="9" s="1"/>
  <c r="G82" i="9"/>
  <c r="G83" i="9" s="1"/>
  <c r="F82" i="9"/>
  <c r="E82" i="9"/>
  <c r="E83" i="9" s="1"/>
  <c r="E84" i="9" s="1"/>
  <c r="D82" i="9"/>
  <c r="D83" i="9" s="1"/>
  <c r="D84" i="9" s="1"/>
  <c r="BA49" i="9"/>
  <c r="AZ49" i="9"/>
  <c r="AY49" i="9"/>
  <c r="AX49" i="9"/>
  <c r="AW49" i="9"/>
  <c r="AV49" i="9"/>
  <c r="AU49" i="9"/>
  <c r="AT49" i="9"/>
  <c r="AS49" i="9"/>
  <c r="AR49" i="9"/>
  <c r="AQ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B49" i="9"/>
  <c r="AA49" i="9"/>
  <c r="Z49" i="9"/>
  <c r="Y49" i="9"/>
  <c r="X49" i="9"/>
  <c r="W49" i="9"/>
  <c r="V49" i="9"/>
  <c r="U49" i="9"/>
  <c r="T49" i="9"/>
  <c r="S49" i="9"/>
  <c r="R49" i="9"/>
  <c r="Q49" i="9"/>
  <c r="O49" i="9"/>
  <c r="N49" i="9"/>
  <c r="M49" i="9"/>
  <c r="L49" i="9"/>
  <c r="K49" i="9"/>
  <c r="J49" i="9"/>
  <c r="I49" i="9"/>
  <c r="H49" i="9"/>
  <c r="G49" i="9"/>
  <c r="F49" i="9"/>
  <c r="E49" i="9"/>
  <c r="D49" i="9"/>
  <c r="BA45" i="9"/>
  <c r="AZ45" i="9"/>
  <c r="AY45" i="9"/>
  <c r="AX45" i="9"/>
  <c r="AW45" i="9"/>
  <c r="AV45" i="9"/>
  <c r="AU45" i="9"/>
  <c r="AT45" i="9"/>
  <c r="AS45" i="9"/>
  <c r="AR45" i="9"/>
  <c r="AQ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B45" i="9"/>
  <c r="AA45" i="9"/>
  <c r="Z45" i="9"/>
  <c r="Y45" i="9"/>
  <c r="X45" i="9"/>
  <c r="W45" i="9"/>
  <c r="V45" i="9"/>
  <c r="U45" i="9"/>
  <c r="T45" i="9"/>
  <c r="S45" i="9"/>
  <c r="R45" i="9"/>
  <c r="Q45" i="9"/>
  <c r="O45" i="9"/>
  <c r="N45" i="9"/>
  <c r="M45" i="9"/>
  <c r="L45" i="9"/>
  <c r="K45" i="9"/>
  <c r="J45" i="9"/>
  <c r="I45" i="9"/>
  <c r="H45" i="9"/>
  <c r="G45" i="9"/>
  <c r="F45" i="9"/>
  <c r="E45" i="9"/>
  <c r="D45" i="9"/>
  <c r="BA41" i="9"/>
  <c r="AZ41" i="9"/>
  <c r="AY41" i="9"/>
  <c r="AX41" i="9"/>
  <c r="AW41" i="9"/>
  <c r="AV41" i="9"/>
  <c r="AU41" i="9"/>
  <c r="AT41" i="9"/>
  <c r="AS41" i="9"/>
  <c r="AR41" i="9"/>
  <c r="AQ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B41" i="9"/>
  <c r="AA41" i="9"/>
  <c r="Z41" i="9"/>
  <c r="Y41" i="9"/>
  <c r="X41" i="9"/>
  <c r="W41" i="9"/>
  <c r="V41" i="9"/>
  <c r="U41" i="9"/>
  <c r="T41" i="9"/>
  <c r="S41" i="9"/>
  <c r="R41" i="9"/>
  <c r="Q41" i="9"/>
  <c r="O41" i="9"/>
  <c r="N41" i="9"/>
  <c r="M41" i="9"/>
  <c r="L41" i="9"/>
  <c r="K41" i="9"/>
  <c r="J41" i="9"/>
  <c r="I41" i="9"/>
  <c r="H41" i="9"/>
  <c r="G41" i="9"/>
  <c r="F41" i="9"/>
  <c r="E41" i="9"/>
  <c r="D41" i="9"/>
  <c r="BA37" i="9"/>
  <c r="AZ37" i="9"/>
  <c r="AY37" i="9"/>
  <c r="AX37" i="9"/>
  <c r="AW37" i="9"/>
  <c r="AV37" i="9"/>
  <c r="AU37" i="9"/>
  <c r="AT37" i="9"/>
  <c r="AS37" i="9"/>
  <c r="AR37" i="9"/>
  <c r="AQ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B37" i="9"/>
  <c r="AA37" i="9"/>
  <c r="Z37" i="9"/>
  <c r="Y37" i="9"/>
  <c r="X37" i="9"/>
  <c r="W37" i="9"/>
  <c r="V37" i="9"/>
  <c r="U37" i="9"/>
  <c r="T37" i="9"/>
  <c r="S37" i="9"/>
  <c r="R37" i="9"/>
  <c r="Q37" i="9"/>
  <c r="O37" i="9"/>
  <c r="N37" i="9"/>
  <c r="M37" i="9"/>
  <c r="L37" i="9"/>
  <c r="K37" i="9"/>
  <c r="J37" i="9"/>
  <c r="I37" i="9"/>
  <c r="H37" i="9"/>
  <c r="G37" i="9"/>
  <c r="F37" i="9"/>
  <c r="E37" i="9"/>
  <c r="D37" i="9"/>
  <c r="BA33" i="9"/>
  <c r="AZ33" i="9"/>
  <c r="AY33" i="9"/>
  <c r="AX33" i="9"/>
  <c r="AW33" i="9"/>
  <c r="AV33" i="9"/>
  <c r="AU33" i="9"/>
  <c r="AT33" i="9"/>
  <c r="AS33" i="9"/>
  <c r="AR33" i="9"/>
  <c r="AQ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B33" i="9"/>
  <c r="AA33" i="9"/>
  <c r="Z33" i="9"/>
  <c r="Y33" i="9"/>
  <c r="X33" i="9"/>
  <c r="W33" i="9"/>
  <c r="V33" i="9"/>
  <c r="U33" i="9"/>
  <c r="T33" i="9"/>
  <c r="S33" i="9"/>
  <c r="R33" i="9"/>
  <c r="Q33" i="9"/>
  <c r="O33" i="9"/>
  <c r="N33" i="9"/>
  <c r="M33" i="9"/>
  <c r="L33" i="9"/>
  <c r="K33" i="9"/>
  <c r="J33" i="9"/>
  <c r="I33" i="9"/>
  <c r="H33" i="9"/>
  <c r="G33" i="9"/>
  <c r="F33" i="9"/>
  <c r="E33" i="9"/>
  <c r="D33" i="9"/>
  <c r="BA27" i="9"/>
  <c r="AZ27" i="9"/>
  <c r="AY27" i="9"/>
  <c r="AX27" i="9"/>
  <c r="AW27" i="9"/>
  <c r="AV27" i="9"/>
  <c r="AU27" i="9"/>
  <c r="AT27" i="9"/>
  <c r="AS27" i="9"/>
  <c r="AR27" i="9"/>
  <c r="AQ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B27" i="9"/>
  <c r="AA27" i="9"/>
  <c r="Z27" i="9"/>
  <c r="Y27" i="9"/>
  <c r="X27" i="9"/>
  <c r="W27" i="9"/>
  <c r="V27" i="9"/>
  <c r="U27" i="9"/>
  <c r="T27" i="9"/>
  <c r="S27" i="9"/>
  <c r="R27" i="9"/>
  <c r="Q27" i="9"/>
  <c r="O27" i="9"/>
  <c r="N27" i="9"/>
  <c r="M27" i="9"/>
  <c r="L27" i="9"/>
  <c r="K27" i="9"/>
  <c r="J27" i="9"/>
  <c r="I27" i="9"/>
  <c r="H27" i="9"/>
  <c r="G27" i="9"/>
  <c r="F27" i="9"/>
  <c r="E27" i="9"/>
  <c r="D27" i="9"/>
  <c r="BA15" i="9"/>
  <c r="AZ15" i="9"/>
  <c r="AY15" i="9"/>
  <c r="AX15" i="9"/>
  <c r="AW15" i="9"/>
  <c r="AV15" i="9"/>
  <c r="AU15" i="9"/>
  <c r="AT15" i="9"/>
  <c r="AS15" i="9"/>
  <c r="AR15" i="9"/>
  <c r="AQ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B15" i="9"/>
  <c r="AA15" i="9"/>
  <c r="Z15" i="9"/>
  <c r="Y15" i="9"/>
  <c r="X15" i="9"/>
  <c r="W15" i="9"/>
  <c r="V15" i="9"/>
  <c r="U15" i="9"/>
  <c r="T15" i="9"/>
  <c r="S15" i="9"/>
  <c r="R15" i="9"/>
  <c r="Q15" i="9"/>
  <c r="O15" i="9"/>
  <c r="N15" i="9"/>
  <c r="M15" i="9"/>
  <c r="L15" i="9"/>
  <c r="K15" i="9"/>
  <c r="J15" i="9"/>
  <c r="I15" i="9"/>
  <c r="H15" i="9"/>
  <c r="G15" i="9"/>
  <c r="F15" i="9"/>
  <c r="E15" i="9"/>
  <c r="D15" i="9"/>
  <c r="BA11" i="9"/>
  <c r="AZ11" i="9"/>
  <c r="AY11" i="9"/>
  <c r="AX11" i="9"/>
  <c r="AW11" i="9"/>
  <c r="AV11" i="9"/>
  <c r="AU11" i="9"/>
  <c r="AT11" i="9"/>
  <c r="AS11" i="9"/>
  <c r="AR11" i="9"/>
  <c r="AQ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B11" i="9"/>
  <c r="AA11" i="9"/>
  <c r="Z11" i="9"/>
  <c r="Y11" i="9"/>
  <c r="X11" i="9"/>
  <c r="W11" i="9"/>
  <c r="V11" i="9"/>
  <c r="U11" i="9"/>
  <c r="T11" i="9"/>
  <c r="S11" i="9"/>
  <c r="R11" i="9"/>
  <c r="Q11" i="9"/>
  <c r="O11" i="9"/>
  <c r="N11" i="9"/>
  <c r="M11" i="9"/>
  <c r="L11" i="9"/>
  <c r="K11" i="9"/>
  <c r="J11" i="9"/>
  <c r="I11" i="9"/>
  <c r="H11" i="9"/>
  <c r="G11" i="9"/>
  <c r="F11" i="9"/>
  <c r="E11" i="9"/>
  <c r="D11" i="9"/>
  <c r="D2" i="9"/>
  <c r="Q2" i="9" s="1"/>
  <c r="I98" i="1"/>
  <c r="G86" i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C41" i="8"/>
  <c r="D41" i="8" s="1"/>
  <c r="E41" i="8" s="1"/>
  <c r="F41" i="8" s="1"/>
  <c r="G41" i="8" s="1"/>
  <c r="H41" i="8" s="1"/>
  <c r="I41" i="8" s="1"/>
  <c r="J41" i="8" s="1"/>
  <c r="K41" i="8" s="1"/>
  <c r="L41" i="8" s="1"/>
  <c r="M41" i="8" s="1"/>
  <c r="N41" i="8" s="1"/>
  <c r="O41" i="8" s="1"/>
  <c r="P41" i="8" s="1"/>
  <c r="Q41" i="8" s="1"/>
  <c r="D27" i="2"/>
  <c r="E27" i="2" s="1"/>
  <c r="F27" i="2" s="1"/>
  <c r="G27" i="2" s="1"/>
  <c r="H27" i="2" s="1"/>
  <c r="I27" i="2" s="1"/>
  <c r="J43" i="2"/>
  <c r="J39" i="2"/>
  <c r="J35" i="2"/>
  <c r="J33" i="2"/>
  <c r="J31" i="2"/>
  <c r="J12" i="2"/>
  <c r="J14" i="2"/>
  <c r="J20" i="2"/>
  <c r="E2" i="2"/>
  <c r="F2" i="2" s="1"/>
  <c r="G2" i="2" s="1"/>
  <c r="H2" i="2" s="1"/>
  <c r="I2" i="2" s="1"/>
  <c r="K82" i="1"/>
  <c r="K83" i="1" s="1"/>
  <c r="K120" i="1"/>
  <c r="L120" i="1"/>
  <c r="M120" i="1"/>
  <c r="N120" i="1"/>
  <c r="K108" i="1"/>
  <c r="L108" i="1"/>
  <c r="M108" i="1"/>
  <c r="N108" i="1"/>
  <c r="K96" i="1"/>
  <c r="L96" i="1"/>
  <c r="M96" i="1"/>
  <c r="N96" i="1"/>
  <c r="L82" i="1"/>
  <c r="L83" i="1" s="1"/>
  <c r="M82" i="1"/>
  <c r="M83" i="1" s="1"/>
  <c r="N82" i="1"/>
  <c r="K15" i="1"/>
  <c r="L15" i="1"/>
  <c r="M15" i="1"/>
  <c r="N15" i="1"/>
  <c r="K19" i="1"/>
  <c r="L19" i="1"/>
  <c r="M19" i="1"/>
  <c r="N19" i="1"/>
  <c r="K27" i="1"/>
  <c r="L27" i="1"/>
  <c r="M27" i="1"/>
  <c r="N27" i="1"/>
  <c r="K33" i="1"/>
  <c r="L33" i="1"/>
  <c r="M33" i="1"/>
  <c r="N33" i="1"/>
  <c r="K37" i="1"/>
  <c r="L37" i="1"/>
  <c r="M37" i="1"/>
  <c r="N37" i="1"/>
  <c r="K41" i="1"/>
  <c r="L41" i="1"/>
  <c r="M41" i="1"/>
  <c r="N41" i="1"/>
  <c r="K45" i="1"/>
  <c r="L45" i="1"/>
  <c r="M45" i="1"/>
  <c r="N45" i="1"/>
  <c r="K49" i="1"/>
  <c r="L49" i="1"/>
  <c r="M49" i="1"/>
  <c r="N49" i="1"/>
  <c r="K11" i="1"/>
  <c r="L11" i="1"/>
  <c r="M11" i="1"/>
  <c r="N11" i="1"/>
  <c r="BC11" i="9" l="1"/>
  <c r="AC120" i="9"/>
  <c r="BP120" i="9"/>
  <c r="P27" i="9"/>
  <c r="CC27" i="9"/>
  <c r="J98" i="1"/>
  <c r="J108" i="1" s="1"/>
  <c r="BP96" i="9"/>
  <c r="L84" i="9"/>
  <c r="L122" i="9" s="1"/>
  <c r="BP108" i="9"/>
  <c r="E110" i="1"/>
  <c r="E120" i="1" s="1"/>
  <c r="P96" i="9"/>
  <c r="CC15" i="9"/>
  <c r="I15" i="1" s="1"/>
  <c r="P120" i="9"/>
  <c r="P11" i="9"/>
  <c r="AP11" i="9"/>
  <c r="AC15" i="9"/>
  <c r="E15" i="1" s="1"/>
  <c r="AP15" i="9"/>
  <c r="F15" i="1" s="1"/>
  <c r="BC15" i="9"/>
  <c r="G15" i="1" s="1"/>
  <c r="AP27" i="9"/>
  <c r="P33" i="9"/>
  <c r="AC33" i="9"/>
  <c r="AP33" i="9"/>
  <c r="BC33" i="9"/>
  <c r="P37" i="9"/>
  <c r="AC37" i="9"/>
  <c r="AP37" i="9"/>
  <c r="BC37" i="9"/>
  <c r="BP37" i="9"/>
  <c r="BP33" i="9"/>
  <c r="CP27" i="9"/>
  <c r="BP27" i="9"/>
  <c r="BP15" i="9"/>
  <c r="H15" i="1" s="1"/>
  <c r="BP11" i="9"/>
  <c r="BP45" i="9"/>
  <c r="BP41" i="9"/>
  <c r="AC41" i="9"/>
  <c r="AP41" i="9"/>
  <c r="BC41" i="9"/>
  <c r="AP45" i="9"/>
  <c r="P49" i="9"/>
  <c r="AC49" i="9"/>
  <c r="AP49" i="9"/>
  <c r="BC49" i="9"/>
  <c r="CP49" i="9"/>
  <c r="CC49" i="9"/>
  <c r="BP49" i="9"/>
  <c r="CC45" i="9"/>
  <c r="CC41" i="9"/>
  <c r="CC11" i="9"/>
  <c r="AC27" i="9"/>
  <c r="BC27" i="9"/>
  <c r="BC45" i="9"/>
  <c r="AP108" i="9"/>
  <c r="CC96" i="9"/>
  <c r="CP33" i="9"/>
  <c r="Z122" i="9"/>
  <c r="BC96" i="9"/>
  <c r="CP45" i="9"/>
  <c r="E122" i="9"/>
  <c r="I122" i="9"/>
  <c r="M122" i="9"/>
  <c r="AE122" i="9"/>
  <c r="AV122" i="9"/>
  <c r="P108" i="9"/>
  <c r="P45" i="9"/>
  <c r="AC45" i="9"/>
  <c r="CP41" i="9"/>
  <c r="CC120" i="9"/>
  <c r="AR122" i="9"/>
  <c r="AP96" i="9"/>
  <c r="W122" i="9"/>
  <c r="W125" i="9" s="1"/>
  <c r="AA122" i="9"/>
  <c r="F11" i="1"/>
  <c r="T122" i="9"/>
  <c r="AC11" i="9"/>
  <c r="AC96" i="9"/>
  <c r="S84" i="9"/>
  <c r="S122" i="9" s="1"/>
  <c r="O122" i="9"/>
  <c r="CP120" i="9"/>
  <c r="P15" i="9"/>
  <c r="P41" i="9"/>
  <c r="CP15" i="9"/>
  <c r="J15" i="1" s="1"/>
  <c r="G113" i="1"/>
  <c r="BC120" i="9"/>
  <c r="I101" i="1"/>
  <c r="I108" i="1" s="1"/>
  <c r="CC108" i="9"/>
  <c r="X122" i="9"/>
  <c r="Y122" i="9"/>
  <c r="J122" i="9"/>
  <c r="G84" i="9"/>
  <c r="G122" i="9" s="1"/>
  <c r="D122" i="9"/>
  <c r="BC108" i="9"/>
  <c r="H122" i="9"/>
  <c r="CP96" i="9"/>
  <c r="AH122" i="9"/>
  <c r="AH125" i="9" s="1"/>
  <c r="Q122" i="9"/>
  <c r="AB122" i="9"/>
  <c r="K84" i="9"/>
  <c r="K122" i="9" s="1"/>
  <c r="AC108" i="9"/>
  <c r="CP11" i="9"/>
  <c r="F83" i="9"/>
  <c r="F84" i="9" s="1"/>
  <c r="F122" i="9" s="1"/>
  <c r="N84" i="9"/>
  <c r="N122" i="9" s="1"/>
  <c r="AQ122" i="9"/>
  <c r="AY122" i="9"/>
  <c r="F111" i="1"/>
  <c r="AP120" i="9"/>
  <c r="AG122" i="9"/>
  <c r="AO122" i="9"/>
  <c r="AT122" i="9"/>
  <c r="CM122" i="9"/>
  <c r="BZ122" i="9"/>
  <c r="BV122" i="9"/>
  <c r="BE122" i="9"/>
  <c r="AF122" i="9"/>
  <c r="AW122" i="9"/>
  <c r="BA122" i="9"/>
  <c r="BS122" i="9"/>
  <c r="CJ122" i="9"/>
  <c r="CF122" i="9"/>
  <c r="CA83" i="9"/>
  <c r="CA84" i="9" s="1"/>
  <c r="CA122" i="9" s="1"/>
  <c r="CL122" i="9"/>
  <c r="CK122" i="9"/>
  <c r="CG122" i="9"/>
  <c r="BT122" i="9"/>
  <c r="BG122" i="9"/>
  <c r="BB122" i="9"/>
  <c r="V84" i="9"/>
  <c r="V122" i="9" s="1"/>
  <c r="AC82" i="9"/>
  <c r="E82" i="1" s="1"/>
  <c r="J45" i="2"/>
  <c r="F25" i="8"/>
  <c r="I48" i="2"/>
  <c r="E48" i="2"/>
  <c r="H25" i="8"/>
  <c r="H48" i="2"/>
  <c r="G25" i="8"/>
  <c r="M13" i="8"/>
  <c r="M20" i="8" s="1"/>
  <c r="L13" i="8"/>
  <c r="L20" i="8" s="1"/>
  <c r="Q13" i="8"/>
  <c r="Q20" i="8" s="1"/>
  <c r="CE83" i="9"/>
  <c r="CE84" i="9" s="1"/>
  <c r="CE122" i="9" s="1"/>
  <c r="CO83" i="9"/>
  <c r="CO84" i="9" s="1"/>
  <c r="CO122" i="9" s="1"/>
  <c r="CH84" i="9"/>
  <c r="CH122" i="9" s="1"/>
  <c r="CN83" i="9"/>
  <c r="CN84" i="9" s="1"/>
  <c r="CN122" i="9" s="1"/>
  <c r="CB84" i="9"/>
  <c r="CB122" i="9" s="1"/>
  <c r="CB125" i="9" s="1"/>
  <c r="BN84" i="9"/>
  <c r="BN122" i="9" s="1"/>
  <c r="BN125" i="9" s="1"/>
  <c r="BJ84" i="9"/>
  <c r="BJ122" i="9" s="1"/>
  <c r="BI84" i="9"/>
  <c r="BI122" i="9" s="1"/>
  <c r="BH84" i="9"/>
  <c r="BH122" i="9" s="1"/>
  <c r="BD84" i="9"/>
  <c r="BD122" i="9" s="1"/>
  <c r="AZ84" i="9"/>
  <c r="AZ122" i="9" s="1"/>
  <c r="AK84" i="9"/>
  <c r="AK122" i="9" s="1"/>
  <c r="AL84" i="9"/>
  <c r="AL122" i="9" s="1"/>
  <c r="AI84" i="9"/>
  <c r="AI122" i="9" s="1"/>
  <c r="AN84" i="9"/>
  <c r="AN122" i="9" s="1"/>
  <c r="AM84" i="9"/>
  <c r="AM122" i="9" s="1"/>
  <c r="AP82" i="9"/>
  <c r="F82" i="1" s="1"/>
  <c r="AJ84" i="9"/>
  <c r="AJ122" i="9" s="1"/>
  <c r="E2" i="9"/>
  <c r="F2" i="9" s="1"/>
  <c r="G2" i="9" s="1"/>
  <c r="H2" i="9" s="1"/>
  <c r="I2" i="9" s="1"/>
  <c r="J2" i="9" s="1"/>
  <c r="K2" i="9" s="1"/>
  <c r="L2" i="9" s="1"/>
  <c r="M2" i="9" s="1"/>
  <c r="N2" i="9" s="1"/>
  <c r="O2" i="9" s="1"/>
  <c r="K13" i="8"/>
  <c r="K20" i="8" s="1"/>
  <c r="N83" i="1"/>
  <c r="N84" i="1" s="1"/>
  <c r="L84" i="1"/>
  <c r="L122" i="1" s="1"/>
  <c r="CI84" i="9"/>
  <c r="CI122" i="9" s="1"/>
  <c r="CP82" i="9"/>
  <c r="J82" i="1" s="1"/>
  <c r="CD84" i="9"/>
  <c r="CD122" i="9" s="1"/>
  <c r="BY84" i="9"/>
  <c r="BY122" i="9" s="1"/>
  <c r="BX84" i="9"/>
  <c r="BX122" i="9" s="1"/>
  <c r="CC82" i="9"/>
  <c r="I82" i="1" s="1"/>
  <c r="BW84" i="9"/>
  <c r="BW122" i="9" s="1"/>
  <c r="BU84" i="9"/>
  <c r="BU122" i="9" s="1"/>
  <c r="BR84" i="9"/>
  <c r="BR122" i="9" s="1"/>
  <c r="BP82" i="9"/>
  <c r="H82" i="1" s="1"/>
  <c r="BL84" i="9"/>
  <c r="BL122" i="9" s="1"/>
  <c r="BK84" i="9"/>
  <c r="BK122" i="9" s="1"/>
  <c r="BO84" i="9"/>
  <c r="BO122" i="9" s="1"/>
  <c r="BM84" i="9"/>
  <c r="BM122" i="9" s="1"/>
  <c r="BF84" i="9"/>
  <c r="BF122" i="9" s="1"/>
  <c r="BC82" i="9"/>
  <c r="G82" i="1" s="1"/>
  <c r="AU84" i="9"/>
  <c r="AU122" i="9" s="1"/>
  <c r="AS84" i="9"/>
  <c r="AS122" i="9" s="1"/>
  <c r="AX84" i="9"/>
  <c r="AX122" i="9" s="1"/>
  <c r="U84" i="9"/>
  <c r="U122" i="9" s="1"/>
  <c r="AD84" i="9"/>
  <c r="AD122" i="9" s="1"/>
  <c r="P82" i="9"/>
  <c r="D82" i="1" s="1"/>
  <c r="R84" i="9"/>
  <c r="R122" i="9" s="1"/>
  <c r="AC83" i="9"/>
  <c r="BC83" i="9"/>
  <c r="AP83" i="9"/>
  <c r="BQ84" i="9"/>
  <c r="BQ122" i="9" s="1"/>
  <c r="BP83" i="9"/>
  <c r="R2" i="9"/>
  <c r="S2" i="9" s="1"/>
  <c r="T2" i="9" s="1"/>
  <c r="U2" i="9" s="1"/>
  <c r="V2" i="9" s="1"/>
  <c r="W2" i="9" s="1"/>
  <c r="X2" i="9" s="1"/>
  <c r="Y2" i="9" s="1"/>
  <c r="Z2" i="9" s="1"/>
  <c r="AA2" i="9" s="1"/>
  <c r="AB2" i="9" s="1"/>
  <c r="AD2" i="9"/>
  <c r="AC3" i="9"/>
  <c r="E3" i="1" s="1"/>
  <c r="P3" i="9"/>
  <c r="D3" i="1" s="1"/>
  <c r="D96" i="1"/>
  <c r="D108" i="1"/>
  <c r="I96" i="1"/>
  <c r="F108" i="1"/>
  <c r="J96" i="1"/>
  <c r="H108" i="1"/>
  <c r="J120" i="1"/>
  <c r="I120" i="1"/>
  <c r="G96" i="1"/>
  <c r="H120" i="1"/>
  <c r="E96" i="1"/>
  <c r="F96" i="1"/>
  <c r="D120" i="1"/>
  <c r="E108" i="1"/>
  <c r="H96" i="1"/>
  <c r="G108" i="1"/>
  <c r="M84" i="1"/>
  <c r="D25" i="8"/>
  <c r="C25" i="8"/>
  <c r="J13" i="8"/>
  <c r="J20" i="8" s="1"/>
  <c r="K84" i="1"/>
  <c r="H11" i="1" l="1"/>
  <c r="G13" i="8" s="1"/>
  <c r="G20" i="8" s="1"/>
  <c r="CH125" i="9"/>
  <c r="AO125" i="9"/>
  <c r="BY125" i="9"/>
  <c r="AI125" i="9"/>
  <c r="D11" i="1"/>
  <c r="I11" i="1"/>
  <c r="H13" i="8" s="1"/>
  <c r="H20" i="8" s="1"/>
  <c r="G11" i="1"/>
  <c r="F13" i="8" s="1"/>
  <c r="F20" i="8" s="1"/>
  <c r="L125" i="9"/>
  <c r="T125" i="9"/>
  <c r="BO125" i="9"/>
  <c r="BR125" i="9"/>
  <c r="AR125" i="9"/>
  <c r="M125" i="9"/>
  <c r="BU125" i="9"/>
  <c r="BQ125" i="9"/>
  <c r="AX125" i="9"/>
  <c r="BL125" i="9"/>
  <c r="BW125" i="9"/>
  <c r="CD125" i="9"/>
  <c r="BH125" i="9"/>
  <c r="V125" i="9"/>
  <c r="BA125" i="9"/>
  <c r="CM125" i="9"/>
  <c r="G125" i="9"/>
  <c r="I125" i="9"/>
  <c r="Z125" i="9"/>
  <c r="BK125" i="9"/>
  <c r="BS125" i="9"/>
  <c r="BM125" i="9"/>
  <c r="AK125" i="9"/>
  <c r="BI125" i="9"/>
  <c r="BB125" i="9"/>
  <c r="CK125" i="9"/>
  <c r="N125" i="9"/>
  <c r="O125" i="9"/>
  <c r="AV125" i="9"/>
  <c r="AS125" i="9"/>
  <c r="BG125" i="9"/>
  <c r="AF125" i="9"/>
  <c r="BV125" i="9"/>
  <c r="F125" i="9"/>
  <c r="CO125" i="9"/>
  <c r="BT125" i="9"/>
  <c r="BZ125" i="9"/>
  <c r="BF125" i="9"/>
  <c r="CG125" i="9"/>
  <c r="AQ125" i="9"/>
  <c r="AM125" i="9"/>
  <c r="CN125" i="9"/>
  <c r="CF125" i="9"/>
  <c r="AW125" i="9"/>
  <c r="BE125" i="9"/>
  <c r="AT125" i="9"/>
  <c r="K125" i="9"/>
  <c r="X125" i="9"/>
  <c r="AE125" i="9"/>
  <c r="R125" i="9"/>
  <c r="CA125" i="9"/>
  <c r="AD125" i="9"/>
  <c r="CI125" i="9"/>
  <c r="AN125" i="9"/>
  <c r="AZ125" i="9"/>
  <c r="BJ125" i="9"/>
  <c r="CL125" i="9"/>
  <c r="CJ125" i="9"/>
  <c r="AB125" i="9"/>
  <c r="H125" i="9"/>
  <c r="J125" i="9"/>
  <c r="AA125" i="9"/>
  <c r="E125" i="9"/>
  <c r="E13" i="8"/>
  <c r="E20" i="8" s="1"/>
  <c r="AJ125" i="9"/>
  <c r="BD125" i="9"/>
  <c r="AG125" i="9"/>
  <c r="AY125" i="9"/>
  <c r="AL125" i="9"/>
  <c r="CE125" i="9"/>
  <c r="Y125" i="9"/>
  <c r="P83" i="9"/>
  <c r="P84" i="9" s="1"/>
  <c r="P122" i="9" s="1"/>
  <c r="CC83" i="9"/>
  <c r="I83" i="1" s="1"/>
  <c r="U125" i="9"/>
  <c r="G120" i="1"/>
  <c r="D125" i="9"/>
  <c r="AU125" i="9"/>
  <c r="BX125" i="9"/>
  <c r="E11" i="1"/>
  <c r="F120" i="1"/>
  <c r="J11" i="1"/>
  <c r="Q125" i="9"/>
  <c r="D15" i="1"/>
  <c r="S125" i="9"/>
  <c r="G48" i="2"/>
  <c r="J22" i="2"/>
  <c r="K45" i="2" s="1"/>
  <c r="F48" i="2"/>
  <c r="J48" i="2" s="1"/>
  <c r="E25" i="8"/>
  <c r="CP83" i="9"/>
  <c r="CP84" i="9" s="1"/>
  <c r="CP122" i="9" s="1"/>
  <c r="N122" i="1"/>
  <c r="BC84" i="9"/>
  <c r="BC122" i="9" s="1"/>
  <c r="G83" i="1"/>
  <c r="G84" i="1" s="1"/>
  <c r="BP84" i="9"/>
  <c r="BP122" i="9" s="1"/>
  <c r="H83" i="1"/>
  <c r="H84" i="1" s="1"/>
  <c r="H122" i="1" s="1"/>
  <c r="AC84" i="9"/>
  <c r="AC122" i="9" s="1"/>
  <c r="E83" i="1"/>
  <c r="AP84" i="9"/>
  <c r="AP122" i="9" s="1"/>
  <c r="AP125" i="9" s="1"/>
  <c r="F83" i="1"/>
  <c r="AQ2" i="9"/>
  <c r="AP3" i="9"/>
  <c r="F3" i="1" s="1"/>
  <c r="AE2" i="9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R122" i="1"/>
  <c r="M122" i="1"/>
  <c r="L125" i="1"/>
  <c r="K26" i="8"/>
  <c r="K33" i="8" s="1"/>
  <c r="K36" i="8" s="1"/>
  <c r="K122" i="1"/>
  <c r="CC84" i="9" l="1"/>
  <c r="CC122" i="9" s="1"/>
  <c r="CC125" i="9" s="1"/>
  <c r="BC125" i="9"/>
  <c r="H125" i="1"/>
  <c r="BP125" i="9"/>
  <c r="P125" i="9"/>
  <c r="D83" i="1"/>
  <c r="D84" i="1" s="1"/>
  <c r="C20" i="8"/>
  <c r="I13" i="8"/>
  <c r="I20" i="8" s="1"/>
  <c r="AC125" i="9"/>
  <c r="G122" i="1"/>
  <c r="F26" i="8" s="1"/>
  <c r="F33" i="8" s="1"/>
  <c r="F36" i="8" s="1"/>
  <c r="CP125" i="9"/>
  <c r="D13" i="8"/>
  <c r="D20" i="8" s="1"/>
  <c r="K48" i="2"/>
  <c r="Q26" i="8"/>
  <c r="Q33" i="8" s="1"/>
  <c r="Q36" i="8" s="1"/>
  <c r="J83" i="1"/>
  <c r="J84" i="1" s="1"/>
  <c r="J122" i="1" s="1"/>
  <c r="M26" i="8"/>
  <c r="M33" i="8" s="1"/>
  <c r="M36" i="8" s="1"/>
  <c r="N125" i="1"/>
  <c r="E84" i="1"/>
  <c r="F84" i="1"/>
  <c r="I84" i="1"/>
  <c r="BD2" i="9"/>
  <c r="AR2" i="9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3" i="9"/>
  <c r="G3" i="1" s="1"/>
  <c r="G26" i="8"/>
  <c r="G33" i="8" s="1"/>
  <c r="G36" i="8" s="1"/>
  <c r="L26" i="8"/>
  <c r="L33" i="8" s="1"/>
  <c r="L36" i="8" s="1"/>
  <c r="M125" i="1"/>
  <c r="R125" i="1"/>
  <c r="K125" i="1"/>
  <c r="J26" i="8"/>
  <c r="J33" i="8" s="1"/>
  <c r="J36" i="8" s="1"/>
  <c r="G125" i="1" l="1"/>
  <c r="J125" i="1"/>
  <c r="I26" i="8"/>
  <c r="I33" i="8" s="1"/>
  <c r="I36" i="8" s="1"/>
  <c r="I122" i="1"/>
  <c r="F122" i="1"/>
  <c r="E122" i="1"/>
  <c r="D122" i="1"/>
  <c r="BP3" i="9"/>
  <c r="H3" i="1" s="1"/>
  <c r="BQ2" i="9"/>
  <c r="BE2" i="9"/>
  <c r="BF2" i="9" s="1"/>
  <c r="BG2" i="9" s="1"/>
  <c r="BH2" i="9" s="1"/>
  <c r="BI2" i="9" s="1"/>
  <c r="BJ2" i="9" s="1"/>
  <c r="BK2" i="9" s="1"/>
  <c r="BL2" i="9" s="1"/>
  <c r="BM2" i="9" s="1"/>
  <c r="BN2" i="9" s="1"/>
  <c r="BO2" i="9" s="1"/>
  <c r="H26" i="8" l="1"/>
  <c r="H33" i="8" s="1"/>
  <c r="H36" i="8" s="1"/>
  <c r="I125" i="1"/>
  <c r="F125" i="1"/>
  <c r="E26" i="8"/>
  <c r="E33" i="8" s="1"/>
  <c r="E36" i="8" s="1"/>
  <c r="C26" i="8"/>
  <c r="C33" i="8" s="1"/>
  <c r="C36" i="8" s="1"/>
  <c r="C38" i="8" s="1"/>
  <c r="D125" i="1"/>
  <c r="D128" i="1" s="1"/>
  <c r="E125" i="1"/>
  <c r="D26" i="8"/>
  <c r="D33" i="8" s="1"/>
  <c r="D36" i="8" s="1"/>
  <c r="CC3" i="9"/>
  <c r="I3" i="1" s="1"/>
  <c r="BR2" i="9"/>
  <c r="BS2" i="9" s="1"/>
  <c r="BT2" i="9" s="1"/>
  <c r="BU2" i="9" s="1"/>
  <c r="BV2" i="9" s="1"/>
  <c r="BW2" i="9" s="1"/>
  <c r="BX2" i="9" s="1"/>
  <c r="BY2" i="9" s="1"/>
  <c r="BZ2" i="9" s="1"/>
  <c r="CA2" i="9" s="1"/>
  <c r="CB2" i="9" s="1"/>
  <c r="CD2" i="9"/>
  <c r="D38" i="8" l="1"/>
  <c r="E38" i="8" s="1"/>
  <c r="F38" i="8" s="1"/>
  <c r="G38" i="8" s="1"/>
  <c r="H38" i="8" s="1"/>
  <c r="I38" i="8" s="1"/>
  <c r="J38" i="8" s="1"/>
  <c r="K38" i="8" s="1"/>
  <c r="L38" i="8" s="1"/>
  <c r="M38" i="8" s="1"/>
  <c r="N38" i="8" s="1"/>
  <c r="O38" i="8" s="1"/>
  <c r="P38" i="8" s="1"/>
  <c r="Q38" i="8" s="1"/>
  <c r="E128" i="1"/>
  <c r="F128" i="1" s="1"/>
  <c r="G128" i="1" s="1"/>
  <c r="H128" i="1" s="1"/>
  <c r="I128" i="1" s="1"/>
  <c r="J128" i="1" s="1"/>
  <c r="K128" i="1" s="1"/>
  <c r="L128" i="1" s="1"/>
  <c r="M128" i="1" s="1"/>
  <c r="N128" i="1" s="1"/>
  <c r="O128" i="1" s="1"/>
  <c r="P128" i="1" s="1"/>
  <c r="Q128" i="1" s="1"/>
  <c r="R128" i="1" s="1"/>
  <c r="CE2" i="9"/>
  <c r="CF2" i="9" s="1"/>
  <c r="CG2" i="9" s="1"/>
  <c r="CH2" i="9" s="1"/>
  <c r="CI2" i="9" s="1"/>
  <c r="CJ2" i="9" s="1"/>
  <c r="CK2" i="9" s="1"/>
  <c r="CL2" i="9" s="1"/>
  <c r="CM2" i="9" s="1"/>
  <c r="CN2" i="9" s="1"/>
  <c r="CO2" i="9" s="1"/>
  <c r="CP3" i="9"/>
  <c r="J3" i="1" s="1"/>
  <c r="K3" i="1" s="1"/>
  <c r="L3" i="1" s="1"/>
  <c r="M3" i="1" s="1"/>
  <c r="N3" i="1" s="1"/>
  <c r="O3" i="1" s="1"/>
  <c r="P3" i="1" s="1"/>
  <c r="Q3" i="1" s="1"/>
  <c r="R3" i="1" s="1"/>
  <c r="S3" i="1" l="1"/>
</calcChain>
</file>

<file path=xl/comments1.xml><?xml version="1.0" encoding="utf-8"?>
<comments xmlns="http://schemas.openxmlformats.org/spreadsheetml/2006/main">
  <authors>
    <author>Siiri</author>
  </authors>
  <commentList>
    <comment ref="B10" authorId="0" shapeId="0">
      <text>
        <r>
          <rPr>
            <sz val="9"/>
            <color indexed="81"/>
            <rFont val="Tahoma"/>
            <family val="2"/>
            <charset val="186"/>
          </rPr>
          <t>Aasta, millal tekkisid/tekivad esimesed projektikulud</t>
        </r>
      </text>
    </comment>
  </commentList>
</comments>
</file>

<file path=xl/comments2.xml><?xml version="1.0" encoding="utf-8"?>
<comments xmlns="http://schemas.openxmlformats.org/spreadsheetml/2006/main">
  <authors>
    <author>Siiri Einaste</author>
  </authors>
  <commentList>
    <comment ref="D2" authorId="0" shapeId="0">
      <text>
        <r>
          <rPr>
            <sz val="9"/>
            <color indexed="81"/>
            <rFont val="Tahoma"/>
            <family val="2"/>
            <charset val="186"/>
          </rPr>
          <t>Projektiperioodi algusaasta (kandub siia esilehelt).
Siit kandub see aastanumber edasi tulude ja kulude prognooside tabelitesse.
(Kõik tabelid peavad algama sama aastaga, et diskonteeritud tulemused tuleksid õiged)</t>
        </r>
      </text>
    </comment>
  </commentList>
</comments>
</file>

<file path=xl/comments3.xml><?xml version="1.0" encoding="utf-8"?>
<comments xmlns="http://schemas.openxmlformats.org/spreadsheetml/2006/main">
  <authors>
    <author>Siiri Einaste</author>
    <author>RiinR</author>
  </authors>
  <commentList>
    <comment ref="B9" authorId="0" shapeId="0">
      <text>
        <r>
          <rPr>
            <u/>
            <sz val="9"/>
            <color indexed="12"/>
            <rFont val="Tahoma"/>
            <family val="2"/>
            <charset val="186"/>
          </rPr>
          <t xml:space="preserve">KOGUS (ühikute arv) - näiteks: </t>
        </r>
        <r>
          <rPr>
            <sz val="9"/>
            <color indexed="81"/>
            <rFont val="Tahoma"/>
            <family val="2"/>
            <charset val="186"/>
          </rPr>
          <t xml:space="preserve">
külaliskoha kasutuste arv;
septiktanki tühjendamise tasu;
vmt
</t>
        </r>
      </text>
    </comment>
    <comment ref="A25" authorId="1" shapeId="0">
      <text>
        <r>
          <rPr>
            <sz val="9"/>
            <color indexed="81"/>
            <rFont val="Tahoma"/>
            <family val="2"/>
            <charset val="186"/>
          </rPr>
          <t xml:space="preserve">Vajadusel lisage ridu
</t>
        </r>
      </text>
    </comment>
    <comment ref="B29" authorId="1" shapeId="0">
      <text>
        <r>
          <rPr>
            <sz val="9"/>
            <color indexed="81"/>
            <rFont val="Tahoma"/>
            <family val="2"/>
            <charset val="186"/>
          </rPr>
          <t xml:space="preserve">Näiteks: 
Jalgratta laenutus;
veesõiduki rent;
giiditeenus;
ruumide rent;
vmt
</t>
        </r>
      </text>
    </comment>
    <comment ref="A55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62" authorId="0" shapeId="0">
      <text>
        <r>
          <rPr>
            <sz val="9"/>
            <color indexed="81"/>
            <rFont val="Tahoma"/>
            <family val="2"/>
            <charset val="186"/>
          </rPr>
          <t>Lisada ametikohtade nimetused</t>
        </r>
      </text>
    </comment>
    <comment ref="B81" authorId="0" shapeId="0">
      <text>
        <r>
          <rPr>
            <sz val="9"/>
            <color indexed="81"/>
            <rFont val="Tahoma"/>
            <family val="2"/>
            <charset val="186"/>
          </rPr>
          <t>Vajadusel lisage töötajate jaoks ridu</t>
        </r>
      </text>
    </comment>
    <comment ref="B95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107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119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</commentList>
</comments>
</file>

<file path=xl/comments4.xml><?xml version="1.0" encoding="utf-8"?>
<comments xmlns="http://schemas.openxmlformats.org/spreadsheetml/2006/main">
  <authors>
    <author>Siiri</author>
    <author>Siiri Einaste</author>
  </authors>
  <commentList>
    <comment ref="R3" authorId="0" shapeId="0">
      <text>
        <r>
          <rPr>
            <sz val="9"/>
            <color indexed="81"/>
            <rFont val="Tahoma"/>
            <family val="2"/>
            <charset val="186"/>
          </rPr>
          <t>Prognoosiperioodi viimane aasta peab kattuma esilehel näidatud arvestusperioodi lõpuaastaga</t>
        </r>
      </text>
    </comment>
    <comment ref="A55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62" authorId="1" shapeId="0">
      <text>
        <r>
          <rPr>
            <sz val="9"/>
            <color indexed="81"/>
            <rFont val="Tahoma"/>
            <family val="2"/>
            <charset val="186"/>
          </rPr>
          <t>Lisada ametikohtade nimetused</t>
        </r>
      </text>
    </comment>
    <comment ref="B81" authorId="1" shapeId="0">
      <text>
        <r>
          <rPr>
            <sz val="9"/>
            <color indexed="81"/>
            <rFont val="Tahoma"/>
            <family val="2"/>
            <charset val="186"/>
          </rPr>
          <t>Vajadusel lisage töötajate jaoks ridu</t>
        </r>
      </text>
    </comment>
    <comment ref="B95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107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</commentList>
</comments>
</file>

<file path=xl/comments5.xml><?xml version="1.0" encoding="utf-8"?>
<comments xmlns="http://schemas.openxmlformats.org/spreadsheetml/2006/main">
  <authors>
    <author>Siiri Einaste</author>
  </authors>
  <commentList>
    <comment ref="A8" authorId="0" shapeId="0">
      <text>
        <r>
          <rPr>
            <sz val="9"/>
            <color indexed="81"/>
            <rFont val="Tahoma"/>
            <family val="2"/>
            <charset val="186"/>
          </rPr>
          <t>Kajastage kõik toetused/rahastajad eraldi ridadel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186"/>
          </rPr>
          <t>Tulude ja kulude prognoosist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186"/>
          </rPr>
          <t>Tabelist 1.a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186"/>
          </rPr>
          <t>Tulude ja kulude prognoosist (tabel 2.b)</t>
        </r>
      </text>
    </comment>
  </commentList>
</comments>
</file>

<file path=xl/sharedStrings.xml><?xml version="1.0" encoding="utf-8"?>
<sst xmlns="http://schemas.openxmlformats.org/spreadsheetml/2006/main" count="592" uniqueCount="232">
  <si>
    <t>Hind</t>
  </si>
  <si>
    <t>Müügitulu</t>
  </si>
  <si>
    <t>Ühik</t>
  </si>
  <si>
    <t>Eur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</si>
  <si>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</si>
  <si>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</si>
  <si>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</si>
  <si>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</si>
  <si>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</si>
  <si>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</si>
  <si>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</si>
  <si>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</si>
  <si>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</si>
  <si>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</si>
  <si>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</si>
  <si>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</si>
  <si>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TULUD KOKKU</t>
  </si>
  <si>
    <t>KULUD</t>
  </si>
  <si>
    <t>Tööjõukulud</t>
  </si>
  <si>
    <t>Töötaja 1</t>
  </si>
  <si>
    <t>Töötaja 2</t>
  </si>
  <si>
    <t>Töötaja 3</t>
  </si>
  <si>
    <t>Töötaja 4</t>
  </si>
  <si>
    <t>Töötaja 5</t>
  </si>
  <si>
    <t>Töötaja 6</t>
  </si>
  <si>
    <t>Töötaja 7</t>
  </si>
  <si>
    <t>Töötaja 8</t>
  </si>
  <si>
    <t>Töötaja 9</t>
  </si>
  <si>
    <t>Töötaja 10</t>
  </si>
  <si>
    <t>Sotsiaal- ja tk.m</t>
  </si>
  <si>
    <t>Brutotasud kokku</t>
  </si>
  <si>
    <t>Tööjõukulud kokku</t>
  </si>
  <si>
    <t>Halduskulud</t>
  </si>
  <si>
    <t>Elekter</t>
  </si>
  <si>
    <t>Vesi</t>
  </si>
  <si>
    <t>Küte</t>
  </si>
  <si>
    <t>Koristus</t>
  </si>
  <si>
    <t>Kindlustus</t>
  </si>
  <si>
    <t>Halduskulud kokku</t>
  </si>
  <si>
    <t>Turunduskulud</t>
  </si>
  <si>
    <t>Kulu 1</t>
  </si>
  <si>
    <t>Kulu 2</t>
  </si>
  <si>
    <t>Kulu 3</t>
  </si>
  <si>
    <t>Kulu 4</t>
  </si>
  <si>
    <t>Kulu 5</t>
  </si>
  <si>
    <t>Kulu 6</t>
  </si>
  <si>
    <t>Kulu 7</t>
  </si>
  <si>
    <t>Kulu 8</t>
  </si>
  <si>
    <t>Kulu 9</t>
  </si>
  <si>
    <t>Kulu 10</t>
  </si>
  <si>
    <t>Turunduskulud kokku</t>
  </si>
  <si>
    <t>Muud kulud kokku</t>
  </si>
  <si>
    <t>KULUD KOKKU</t>
  </si>
  <si>
    <t>Tulude ja kulude vahe</t>
  </si>
  <si>
    <t>TULUD</t>
  </si>
  <si>
    <r>
      <rPr>
        <b/>
        <sz val="11"/>
        <color rgb="FFC00000"/>
        <rFont val="Calibri"/>
        <family val="2"/>
        <charset val="186"/>
        <scheme val="minor"/>
      </rPr>
      <t>Muu tulu</t>
    </r>
    <r>
      <rPr>
        <sz val="11"/>
        <color rgb="FFC00000"/>
        <rFont val="Calibri"/>
        <family val="2"/>
        <charset val="186"/>
        <scheme val="minor"/>
      </rPr>
      <t xml:space="preserve"> (nimetage)</t>
    </r>
  </si>
  <si>
    <t>Muu kulu 1</t>
  </si>
  <si>
    <t>Muu kulu 2</t>
  </si>
  <si>
    <t>Muu kulu 3</t>
  </si>
  <si>
    <t>Muu kulu 4</t>
  </si>
  <si>
    <t>Muu kulu 5</t>
  </si>
  <si>
    <t>Muu kulu 6</t>
  </si>
  <si>
    <t>Muu kulu 7</t>
  </si>
  <si>
    <t>Muu kulu 8</t>
  </si>
  <si>
    <t>Muu kulu 9</t>
  </si>
  <si>
    <t>Muu kulu 10</t>
  </si>
  <si>
    <t>Renditulu operaatoritelt</t>
  </si>
  <si>
    <t>Tulu reklaami müügist</t>
  </si>
  <si>
    <t>Töötaja 11</t>
  </si>
  <si>
    <t>Töötaja 12</t>
  </si>
  <si>
    <t>Töötaja 13</t>
  </si>
  <si>
    <t>Töötaja 14</t>
  </si>
  <si>
    <t>Töötaja 15</t>
  </si>
  <si>
    <t>Töötaja 16</t>
  </si>
  <si>
    <t>Töötaja 17</t>
  </si>
  <si>
    <t>Töötaja 18</t>
  </si>
  <si>
    <t>Töötaja 19</t>
  </si>
  <si>
    <t>Töötaja 20</t>
  </si>
  <si>
    <t>Halduskulu 7</t>
  </si>
  <si>
    <t>Halduskulu 8</t>
  </si>
  <si>
    <t>Halduskulu 9</t>
  </si>
  <si>
    <t>Halduskulu 10</t>
  </si>
  <si>
    <t>Ühik 2</t>
  </si>
  <si>
    <t>Ühik 3</t>
  </si>
  <si>
    <t>Ühik 4</t>
  </si>
  <si>
    <t>Ühik 5</t>
  </si>
  <si>
    <t>Ühik 6</t>
  </si>
  <si>
    <t>Ühik 7</t>
  </si>
  <si>
    <t>Ühik 8</t>
  </si>
  <si>
    <t>Ühik 9</t>
  </si>
  <si>
    <t>Ühik 10</t>
  </si>
  <si>
    <t>Valveteenused</t>
  </si>
  <si>
    <t>PROJEKTI KULUD KOKKU</t>
  </si>
  <si>
    <t>KOKKU</t>
  </si>
  <si>
    <t>PROJEKTI ABIKÕLBLIKUD KULUD KOKKU</t>
  </si>
  <si>
    <r>
      <t xml:space="preserve">Tabel 1.b  Projekti elluviimise </t>
    </r>
    <r>
      <rPr>
        <b/>
        <u/>
        <sz val="14"/>
        <color rgb="FFCC6600"/>
        <rFont val="Calibri"/>
        <family val="2"/>
        <charset val="186"/>
        <scheme val="minor"/>
      </rPr>
      <t>abikõlblikud</t>
    </r>
    <r>
      <rPr>
        <b/>
        <sz val="14"/>
        <color rgb="FFCC6600"/>
        <rFont val="Calibri"/>
        <family val="2"/>
        <charset val="186"/>
        <scheme val="minor"/>
      </rPr>
      <t xml:space="preserve"> kulud</t>
    </r>
  </si>
  <si>
    <t>Tabelis 1.a märgitakse kõik projekti kulud (nii abikõlblikud kui mitteabikõlblikud kulud)</t>
  </si>
  <si>
    <t>Projekti mitteabikõlblikud kulud</t>
  </si>
  <si>
    <t>aastat</t>
  </si>
  <si>
    <t>Sisestage projekti kulude summad aastate kaupa</t>
  </si>
  <si>
    <t>Sisestage projekti abikõlblike kulude summad aastate kaupa</t>
  </si>
  <si>
    <t>Tulude poolel:</t>
  </si>
  <si>
    <t>Sisestage toodete/teenuste ühikute arvud ja ühikuhinnad</t>
  </si>
  <si>
    <t>Kulude poolel:</t>
  </si>
  <si>
    <t>Tabel 3</t>
  </si>
  <si>
    <t>Tabel 4</t>
  </si>
  <si>
    <t>Vajadusel lisage tululiikide ridu (ja kopeerige summavalemid aastate lahtrites esimeste prognoosiaastate osas)</t>
  </si>
  <si>
    <t>Vajadusel lisage kululiikide ridu (ja kopeerige summavalemid aastate lahtrites esimeste prognoosiaastate osas)</t>
  </si>
  <si>
    <t>Tulude ja kulude aastanumbrid esimeste prognoosiaastate osas tekivad kuusummade liitmisel ise</t>
  </si>
  <si>
    <t>RAHA SISSETULEKUD</t>
  </si>
  <si>
    <t>Toodete/teenuste müük</t>
  </si>
  <si>
    <t>Laenu võtmine</t>
  </si>
  <si>
    <t>RAHA SISSETULEK KOKKU</t>
  </si>
  <si>
    <t>RAHA VÄLJAMINEKUD</t>
  </si>
  <si>
    <t>Laenu põhiosa tagasimaksmine</t>
  </si>
  <si>
    <t>Laenuintressid</t>
  </si>
  <si>
    <t>RAHA VÄLJAMINEK KOKKU</t>
  </si>
  <si>
    <t>Sissetulekute ja  väljaminekute vahe</t>
  </si>
  <si>
    <t>Raha jääk kasvavalt</t>
  </si>
  <si>
    <t>Laenu jääk aasta lõpuks</t>
  </si>
  <si>
    <t>Rahavoogude tabelisse kanduvad üle tulude ja kulude prognoositud numbrid ning projekti kulud</t>
  </si>
  <si>
    <t>Lisage tabelisse EAS-i toetussummad, muud raha laekumised ja väljaminekud (näit laenude võtmised ja laenude tagasimaksmised, laenuintressid, muud toetused jne)</t>
  </si>
  <si>
    <t>EAS toetus</t>
  </si>
  <si>
    <t>Projekti kulud</t>
  </si>
  <si>
    <t>Prognoosiperioodi kulud</t>
  </si>
  <si>
    <t>Tulude ja kulude prognoosiperioodi pikkus (alates esimesest tulude/kulude tekkimise aastast) peab vastama juhendi nõuetele. Vajadusel korrigeerige prognooside tabelites prognoosiperioodi pikkust.</t>
  </si>
  <si>
    <t>Mittevajalikke ridu soovitame mitte kustutada (võib vajadusel varjata), kuna 2., 3. ja 4. töölehe tabelid on omavahel valemitega seotud</t>
  </si>
  <si>
    <t>Muu toetus (nimetage)</t>
  </si>
  <si>
    <r>
      <t xml:space="preserve">Tulude ja kulude prognooside töölehtedel saab grupeeritud ridu ja veerge avada ja sulgeda </t>
    </r>
    <r>
      <rPr>
        <b/>
        <sz val="12"/>
        <color theme="1"/>
        <rFont val="Calibri"/>
        <family val="2"/>
        <charset val="186"/>
        <scheme val="minor"/>
      </rPr>
      <t>+</t>
    </r>
    <r>
      <rPr>
        <sz val="11"/>
        <color theme="1"/>
        <rFont val="Calibri"/>
        <family val="2"/>
        <charset val="186"/>
        <scheme val="minor"/>
      </rPr>
      <t xml:space="preserve"> ja </t>
    </r>
    <r>
      <rPr>
        <b/>
        <sz val="12"/>
        <color theme="1"/>
        <rFont val="Calibri"/>
        <family val="2"/>
        <charset val="186"/>
        <scheme val="minor"/>
      </rPr>
      <t>-</t>
    </r>
    <r>
      <rPr>
        <sz val="11"/>
        <color theme="1"/>
        <rFont val="Calibri"/>
        <family val="2"/>
        <charset val="186"/>
        <scheme val="minor"/>
      </rPr>
      <t xml:space="preserve"> märgile vajutades (tabeli vasakul servas ja ülaservas)</t>
    </r>
  </si>
  <si>
    <t>kokku</t>
  </si>
  <si>
    <t>Tabel 2.a  Tulude ja kulude prognoos I, projektiga stsenaarium (täis-stsenaarium)</t>
  </si>
  <si>
    <t>Tabel 2.b  Tulude ja kulude prognoos II, projektiga stsenaarium (täis-stsenaarium)</t>
  </si>
  <si>
    <t>Tabel 1.a</t>
  </si>
  <si>
    <t>Tabel 1.b</t>
  </si>
  <si>
    <t>Sisestage tabelisse 2.a toodete/teenuste nimetused ja ühikute nimetused. Sealt kanduvad need edasi ka tabelisse 3 ja tabelisse 4.</t>
  </si>
  <si>
    <t>Sisestage tabelisse 2.a tööjõukulude osas ametikohtade nimetused ning muude kulude puhul kulude nimetused</t>
  </si>
  <si>
    <r>
      <t xml:space="preserve">Tabelisse 2.a sisestage esimeste prognoosiaastate andmed </t>
    </r>
    <r>
      <rPr>
        <b/>
        <sz val="11"/>
        <color rgb="FFC00000"/>
        <rFont val="Calibri"/>
        <family val="2"/>
        <charset val="186"/>
        <scheme val="minor"/>
      </rPr>
      <t>kuude kaupa</t>
    </r>
    <r>
      <rPr>
        <sz val="11"/>
        <color theme="1"/>
        <rFont val="Calibri"/>
        <family val="2"/>
        <charset val="186"/>
        <scheme val="minor"/>
      </rPr>
      <t>. Järgnevate aastate andmed sisestage aastate kaupa tabelisse 2.b</t>
    </r>
  </si>
  <si>
    <t>Sisestage tabelisse 2.a brutopalgad ja muud kulud algusaastatel kuude kaupa, tabelisse 2.b hilisematel aastatel aastate kaupa</t>
  </si>
  <si>
    <t>Tabel 2.a
Tabel 2.b</t>
  </si>
  <si>
    <t>Üldine</t>
  </si>
  <si>
    <t>Erakapital (nimetage)</t>
  </si>
  <si>
    <t>Projekti nimi</t>
  </si>
  <si>
    <t>Taotleja nimi</t>
  </si>
  <si>
    <t>E-post</t>
  </si>
  <si>
    <t>Telefon</t>
  </si>
  <si>
    <t>Kontaktisik</t>
  </si>
  <si>
    <t>Arvestusperioodi algusaasta</t>
  </si>
  <si>
    <t>Arvestusperioodi pikkus</t>
  </si>
  <si>
    <t>Tulude ja kulude vahe kasvavalt</t>
  </si>
  <si>
    <t>Juhised finantsanalüüsi tabelite täitmiseks</t>
  </si>
  <si>
    <t>Finantsanalüüs</t>
  </si>
  <si>
    <t>Projekti elluviimise aeg</t>
  </si>
  <si>
    <t>Alguskuupäev</t>
  </si>
  <si>
    <t>Lõppkuupäev</t>
  </si>
  <si>
    <t>Arvestusperioodi lõppaasta</t>
  </si>
  <si>
    <t>Sotsiaalmaksu määr</t>
  </si>
  <si>
    <t>Maksumäärad kokku</t>
  </si>
  <si>
    <t>Tööandjapoolne töötuskindlustusmakse määr</t>
  </si>
  <si>
    <t>Töötuskindlustusmakse määr:</t>
  </si>
  <si>
    <t>2014.a.  1%</t>
  </si>
  <si>
    <t>Analüüsi koostamise kuupäev</t>
  </si>
  <si>
    <t xml:space="preserve">Projekti spetsiifiliste eelduste kohta  tulu-kulu osas esitada eraldi selgitused analüüsi tekstilise osana. </t>
  </si>
  <si>
    <t>Taotluse esitamisele eelnev majandusaasta</t>
  </si>
  <si>
    <t>Taotluse esitamise aasta prognoos</t>
  </si>
  <si>
    <t>Valem</t>
  </si>
  <si>
    <t>Tööjõukulu töötaja kohta</t>
  </si>
  <si>
    <t xml:space="preserve">Taotluse esitamisele järgneva 1. aasta prognoos </t>
  </si>
  <si>
    <t xml:space="preserve">Taotluse esitamisele järgneva 2. aasta prognoos </t>
  </si>
  <si>
    <t xml:space="preserve">Aktsia-, osa- või sihtkapital </t>
  </si>
  <si>
    <t xml:space="preserve">Bilansimaht </t>
  </si>
  <si>
    <t>Omakapital/netovara</t>
  </si>
  <si>
    <t xml:space="preserve">Müügitulu/tulud </t>
  </si>
  <si>
    <t>Ekspordi osakaal (%)</t>
  </si>
  <si>
    <r>
      <t xml:space="preserve">Tööjõukulud </t>
    </r>
    <r>
      <rPr>
        <sz val="8"/>
        <color theme="1"/>
        <rFont val="Calibri"/>
        <family val="2"/>
        <charset val="186"/>
        <scheme val="minor"/>
      </rPr>
      <t> </t>
    </r>
    <r>
      <rPr>
        <sz val="12"/>
        <color theme="1"/>
        <rFont val="Times New Roman"/>
        <family val="1"/>
        <charset val="186"/>
      </rPr>
      <t xml:space="preserve"> </t>
    </r>
  </si>
  <si>
    <t xml:space="preserve">Põhivara kulum </t>
  </si>
  <si>
    <t>Ärikasum või –kahjum/tulem</t>
  </si>
  <si>
    <t>Puhaskasum</t>
  </si>
  <si>
    <r>
      <t>Keskmine töötajate arv</t>
    </r>
    <r>
      <rPr>
        <sz val="8"/>
        <color theme="1"/>
        <rFont val="Calibri"/>
        <family val="2"/>
        <charset val="186"/>
        <scheme val="minor"/>
      </rPr>
      <t>  </t>
    </r>
  </si>
  <si>
    <r>
      <t xml:space="preserve">Taotleja majandusnäitajad </t>
    </r>
    <r>
      <rPr>
        <sz val="8"/>
        <color theme="1"/>
        <rFont val="Calibri"/>
        <family val="2"/>
        <charset val="186"/>
        <scheme val="minor"/>
      </rPr>
      <t> </t>
    </r>
  </si>
  <si>
    <r>
      <t xml:space="preserve">Sh müügitulu/tulud ekspordist </t>
    </r>
    <r>
      <rPr>
        <sz val="8"/>
        <color theme="1"/>
        <rFont val="Calibri"/>
        <family val="2"/>
        <charset val="186"/>
        <scheme val="minor"/>
      </rPr>
      <t> </t>
    </r>
  </si>
  <si>
    <t>2015.-2019.a.  0,8%</t>
  </si>
  <si>
    <t>Sisestage sotsiaal- ja töötuskindlustusmakse määrade suurused aastate kaupa</t>
  </si>
  <si>
    <t>1. Põhiprojekti projekteerimisega seotud kulu</t>
  </si>
  <si>
    <t>2. Objektide ehitamise ja objektiga seotud infrastruktuuri rajamisega seotud kulu</t>
  </si>
  <si>
    <t xml:space="preserve">3. Sadama süvendamisega ja süvendusjärgse mõõdistamisega seotud kulu  </t>
  </si>
  <si>
    <t>3. Sadama süvendamisega ja süvendusjärgse mõõdistamisega seotud kulu</t>
  </si>
  <si>
    <t>4. Omanikujärelvalve ja ehitusjuhtimisega seotud kulu</t>
  </si>
  <si>
    <t>5. Mööbli ja sisseseade (sh masinate, seadmete, vahendite) soetamine ning paigaldamine</t>
  </si>
  <si>
    <t>9. Muud projekti mitteabikõlblikud kulud</t>
  </si>
  <si>
    <t>6. Tehnoloogiliste lahenduste soetamise ja rakendamisega seotud kulu</t>
  </si>
  <si>
    <t>7. Turismiinfo viitade, tahvlite ja elektroonilise infopunkti soetamise ning paigaldamisega seotud kulu</t>
  </si>
  <si>
    <t>8. Teavitamiskohustuse täitmisega seotud kulu</t>
  </si>
  <si>
    <t>Tulu külaliskohtade kasutamiselt</t>
  </si>
  <si>
    <t>Külaliskoha
kasutuste arv</t>
  </si>
  <si>
    <t>Tabel 4  Brutopalgale lisanduvate tööjõumaksude määrad</t>
  </si>
  <si>
    <t>Tabel 3  Rahavood projektikulude ja täis-stsenaariumi tulude-kulude alusel</t>
  </si>
  <si>
    <t>Finantsanalüüs ilma puhatulu analüüsita koostatakse juhul kui: 
1) projekti abikõlblikud kulud on alla 1. miljoni euro (s.h kui toetus on riigiabi art 55); 2) toetus on regionaalabi väike- või keskmise suurusega ettevõtjale; 
3) toetus on VTA</t>
  </si>
  <si>
    <t>Baastase</t>
  </si>
  <si>
    <t>Bilansimaht</t>
  </si>
  <si>
    <t>Aastaringsete töötajate arv</t>
  </si>
  <si>
    <t>Hooajaliste töötajate arv</t>
  </si>
  <si>
    <t>Külalisaluste arv kokku</t>
  </si>
  <si>
    <t>Külalisaluste poolt sadamas viibitud päevade arv kokku</t>
  </si>
  <si>
    <t>Külastajate arv kokku (sadamat külastavate inimeste arv, sh nii külalisalustel saabuvad külastajad kui kõik teised külastajad, nagu näiteks toitlustusteenuse tarbijad või ürituste külastajad)</t>
  </si>
  <si>
    <r>
      <t>Projekti elluviimisele järgneva 1. aasta prognoos</t>
    </r>
    <r>
      <rPr>
        <sz val="11"/>
        <color theme="1"/>
        <rFont val="Calibri"/>
        <family val="2"/>
        <charset val="186"/>
        <scheme val="minor"/>
      </rPr>
      <t xml:space="preserve"> (1. täis-navigatsioonihooajaga aasta peale projekti elluviimist)</t>
    </r>
  </si>
  <si>
    <t>NÄITAJA</t>
  </si>
  <si>
    <t xml:space="preserve"> - Netokäive (müügitulu)  väliskülaliste teenindamisest</t>
  </si>
  <si>
    <t xml:space="preserve"> - s.h välismaiste külalisaluste arv</t>
  </si>
  <si>
    <t xml:space="preserve"> - s.h välismaiste külalisaluste sadamas viibitud päevade arv</t>
  </si>
  <si>
    <t xml:space="preserve"> - s.h Eestist pärit külalisaluste arv</t>
  </si>
  <si>
    <t xml:space="preserve"> - s.h Eestist pärit külalisaluste sadamas viibitud päevade arv</t>
  </si>
  <si>
    <t>Tulud sadamateenustelt</t>
  </si>
  <si>
    <t>Tulud muudelt turismiteenustelt</t>
  </si>
  <si>
    <t>Sadamateenus 2</t>
  </si>
  <si>
    <t>Sadamateenus 3</t>
  </si>
  <si>
    <t>Sadamateenus 4</t>
  </si>
  <si>
    <t>Muu turismiteenus 1</t>
  </si>
  <si>
    <t>Muu turismiteenus 2</t>
  </si>
  <si>
    <t>Muu turismiteenus 3</t>
  </si>
  <si>
    <t>Muu turismiteenus 4</t>
  </si>
  <si>
    <t>Muu turismiteenus 5</t>
  </si>
  <si>
    <t>Sadamateenus 5</t>
  </si>
  <si>
    <r>
      <t xml:space="preserve">Tulude prognoosi </t>
    </r>
    <r>
      <rPr>
        <b/>
        <sz val="11"/>
        <color theme="1"/>
        <rFont val="Calibri"/>
        <family val="2"/>
        <charset val="186"/>
        <scheme val="minor"/>
      </rPr>
      <t>esimesed aastad</t>
    </r>
    <r>
      <rPr>
        <sz val="11"/>
        <color theme="1"/>
        <rFont val="Calibri"/>
        <family val="2"/>
        <charset val="186"/>
        <scheme val="minor"/>
      </rPr>
      <t xml:space="preserve"> sisestage</t>
    </r>
    <r>
      <rPr>
        <b/>
        <sz val="11"/>
        <color rgb="FFC00000"/>
        <rFont val="Calibri"/>
        <family val="2"/>
        <charset val="186"/>
        <scheme val="minor"/>
      </rPr>
      <t xml:space="preserve"> kuude kaupa </t>
    </r>
  </si>
  <si>
    <r>
      <t xml:space="preserve">Kulude prognoosi </t>
    </r>
    <r>
      <rPr>
        <b/>
        <sz val="11"/>
        <color theme="1"/>
        <rFont val="Calibri"/>
        <family val="2"/>
        <charset val="186"/>
        <scheme val="minor"/>
      </rPr>
      <t>esimesed aastad</t>
    </r>
    <r>
      <rPr>
        <sz val="11"/>
        <color theme="1"/>
        <rFont val="Calibri"/>
        <family val="2"/>
        <charset val="186"/>
        <scheme val="minor"/>
      </rPr>
      <t xml:space="preserve"> sisestage</t>
    </r>
    <r>
      <rPr>
        <b/>
        <sz val="11"/>
        <color rgb="FFC00000"/>
        <rFont val="Calibri"/>
        <family val="2"/>
        <charset val="186"/>
        <scheme val="minor"/>
      </rPr>
      <t xml:space="preserve"> kuude kaupa</t>
    </r>
  </si>
  <si>
    <t>Kontrollige üle töölehel "Maksumäärad" (tabel 9) sotsiaal- ja töötuskindlustusmakse määrade suurused aastate kaupa (juhul, kui on kinnitatud uusi maksumuudatusi)</t>
  </si>
  <si>
    <t>Netokäive (müügitulu)  väliskülaliste teenindamisest</t>
  </si>
  <si>
    <t>Arvestuse aluseks võetav aasta</t>
  </si>
  <si>
    <t xml:space="preserve"> Muude turismiteenuste netokäive</t>
  </si>
  <si>
    <t>Turismiteenuste kasutajate arv kokku</t>
  </si>
  <si>
    <t>Tabel 1  Projekti elluviimise kulud</t>
  </si>
  <si>
    <t>Tabel 5 Projekti mõju taotleja majandustgevusele</t>
  </si>
  <si>
    <t>Tabel 6 Projekti mõju VKE majandustgevusele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</si>
</sst>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k_r_-;\-* #,##0\ _k_r_-;_-* &quot;-&quot;\ _k_r_-;_-@_-"/>
    <numFmt numFmtId="164" formatCode="#,##0_ ;[Red]\-#,##0\ "/>
    <numFmt numFmtId="165" formatCode="0.0%"/>
    <numFmt numFmtId="166" formatCode="[$-425]d\.\ mmmm\ yyyy&quot;. a.&quot;;@"/>
  </numFmts>
  <fonts count="4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u/>
      <sz val="9"/>
      <color indexed="12"/>
      <name val="Tahoma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8"/>
      <color rgb="FFC00000"/>
      <name val="Calibri"/>
      <family val="2"/>
      <charset val="186"/>
      <scheme val="minor"/>
    </font>
    <font>
      <sz val="9"/>
      <color rgb="FFC0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4"/>
      <color rgb="FFCC6600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sz val="10"/>
      <color rgb="FFCC6600"/>
      <name val="Calibri"/>
      <family val="2"/>
      <charset val="186"/>
      <scheme val="minor"/>
    </font>
    <font>
      <b/>
      <sz val="12"/>
      <color rgb="FFCC6600"/>
      <name val="Calibri"/>
      <family val="2"/>
      <charset val="186"/>
      <scheme val="minor"/>
    </font>
    <font>
      <b/>
      <u/>
      <sz val="14"/>
      <color rgb="FFCC6600"/>
      <name val="Calibri"/>
      <family val="2"/>
      <charset val="186"/>
      <scheme val="minor"/>
    </font>
    <font>
      <i/>
      <sz val="10"/>
      <color rgb="FFCC66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u/>
      <sz val="11"/>
      <color rgb="FFC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rgb="FFCC6600"/>
      <name val="Calibri"/>
      <family val="2"/>
      <charset val="186"/>
      <scheme val="minor"/>
    </font>
    <font>
      <b/>
      <sz val="14"/>
      <color rgb="FF517A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rgb="FF517A00"/>
      <name val="Calibri"/>
      <family val="2"/>
      <charset val="186"/>
      <scheme val="minor"/>
    </font>
    <font>
      <sz val="10"/>
      <color rgb="FF517A0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rgb="FF0000FF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0.5"/>
      <color rgb="FF000000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10"/>
      <color rgb="FF0000FF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.5"/>
      <color rgb="FF0070C0"/>
      <name val="Symbol"/>
      <family val="1"/>
      <charset val="2"/>
    </font>
    <font>
      <sz val="10"/>
      <color rgb="FF0070C0"/>
      <name val="Times New Roman"/>
      <family val="1"/>
      <charset val="186"/>
    </font>
    <font>
      <b/>
      <sz val="12"/>
      <color rgb="FF4D4D4D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4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FFAF"/>
        <bgColor indexed="64"/>
      </patternFill>
    </fill>
    <fill>
      <patternFill patternType="solid">
        <fgColor rgb="FFECFFC5"/>
        <bgColor indexed="64"/>
      </patternFill>
    </fill>
    <fill>
      <patternFill patternType="solid">
        <fgColor rgb="FFD8FF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/>
  </cellStyleXfs>
  <cellXfs count="3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 shrinkToFit="1"/>
    </xf>
    <xf numFmtId="164" fontId="0" fillId="2" borderId="3" xfId="0" applyNumberFormat="1" applyFill="1" applyBorder="1" applyAlignment="1">
      <alignment horizontal="center" vertical="center" shrinkToFit="1"/>
    </xf>
    <xf numFmtId="164" fontId="0" fillId="2" borderId="4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41" fontId="0" fillId="0" borderId="1" xfId="0" applyNumberFormat="1" applyBorder="1" applyAlignment="1">
      <alignment horizontal="center" vertical="center" shrinkToFit="1"/>
    </xf>
    <xf numFmtId="41" fontId="1" fillId="6" borderId="1" xfId="0" applyNumberFormat="1" applyFont="1" applyFill="1" applyBorder="1" applyAlignment="1">
      <alignment horizontal="center" vertical="center" shrinkToFit="1"/>
    </xf>
    <xf numFmtId="41" fontId="0" fillId="2" borderId="3" xfId="0" applyNumberFormat="1" applyFill="1" applyBorder="1" applyAlignment="1">
      <alignment horizontal="center" vertical="center" shrinkToFit="1"/>
    </xf>
    <xf numFmtId="41" fontId="1" fillId="2" borderId="4" xfId="0" applyNumberFormat="1" applyFont="1" applyFill="1" applyBorder="1" applyAlignment="1">
      <alignment horizontal="center" vertical="center" shrinkToFit="1"/>
    </xf>
    <xf numFmtId="41" fontId="4" fillId="2" borderId="4" xfId="0" applyNumberFormat="1" applyFont="1" applyFill="1" applyBorder="1" applyAlignment="1">
      <alignment horizontal="center" vertical="center" shrinkToFit="1"/>
    </xf>
    <xf numFmtId="41" fontId="4" fillId="6" borderId="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 indent="1"/>
    </xf>
    <xf numFmtId="165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 indent="1"/>
    </xf>
    <xf numFmtId="164" fontId="0" fillId="5" borderId="1" xfId="0" applyNumberForma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indent="2"/>
    </xf>
    <xf numFmtId="0" fontId="0" fillId="2" borderId="3" xfId="0" applyFont="1" applyFill="1" applyBorder="1" applyAlignment="1">
      <alignment horizontal="left" vertical="center" indent="1"/>
    </xf>
    <xf numFmtId="165" fontId="24" fillId="0" borderId="0" xfId="1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164" fontId="0" fillId="0" borderId="1" xfId="0" applyNumberFormat="1" applyBorder="1" applyAlignment="1" applyProtection="1">
      <alignment horizontal="center" vertical="center" shrinkToFit="1"/>
      <protection locked="0"/>
    </xf>
    <xf numFmtId="164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left" vertical="center" indent="1" shrinkToFit="1"/>
      <protection locked="0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 indent="1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4" borderId="1" xfId="0" applyFont="1" applyFill="1" applyBorder="1" applyAlignment="1" applyProtection="1">
      <alignment horizontal="center" vertical="center" shrinkToFit="1"/>
      <protection locked="0"/>
    </xf>
    <xf numFmtId="164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164" fontId="0" fillId="0" borderId="0" xfId="0" applyNumberFormat="1" applyAlignment="1" applyProtection="1">
      <alignment horizontal="center" vertical="center" shrinkToFi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 shrinkToFit="1"/>
      <protection locked="0"/>
    </xf>
    <xf numFmtId="165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1" fillId="4" borderId="1" xfId="0" applyFont="1" applyFill="1" applyBorder="1" applyAlignment="1" applyProtection="1">
      <alignment horizontal="center" vertical="center" shrinkToFit="1"/>
      <protection locked="0"/>
    </xf>
    <xf numFmtId="164" fontId="1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0" fillId="2" borderId="3" xfId="0" applyNumberFormat="1" applyFill="1" applyBorder="1" applyAlignment="1" applyProtection="1">
      <alignment horizontal="center" vertical="center" shrinkToFit="1"/>
      <protection locked="0"/>
    </xf>
    <xf numFmtId="164" fontId="0" fillId="2" borderId="4" xfId="0" applyNumberFormat="1" applyFill="1" applyBorder="1" applyAlignment="1" applyProtection="1">
      <alignment horizontal="center" vertical="center" shrinkToFit="1"/>
      <protection locked="0"/>
    </xf>
    <xf numFmtId="164" fontId="1" fillId="0" borderId="0" xfId="0" applyNumberFormat="1" applyFont="1" applyAlignment="1" applyProtection="1">
      <alignment horizontal="center" vertical="center" shrinkToFit="1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Alignment="1" applyProtection="1">
      <alignment horizontal="center" vertical="center" shrinkToFit="1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 shrinkToFit="1"/>
      <protection locked="0"/>
    </xf>
    <xf numFmtId="164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164" fontId="4" fillId="0" borderId="1" xfId="0" applyNumberFormat="1" applyFont="1" applyBorder="1" applyAlignment="1" applyProtection="1">
      <alignment horizontal="center" vertical="center" shrinkToFit="1"/>
      <protection locked="0"/>
    </xf>
    <xf numFmtId="164" fontId="1" fillId="3" borderId="1" xfId="0" applyNumberFormat="1" applyFont="1" applyFill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7" fillId="0" borderId="1" xfId="0" applyFont="1" applyBorder="1" applyAlignment="1">
      <alignment horizontal="left" vertical="center" indent="1"/>
    </xf>
    <xf numFmtId="0" fontId="28" fillId="0" borderId="1" xfId="0" applyFont="1" applyBorder="1" applyAlignment="1">
      <alignment horizontal="left" vertical="center" indent="1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2" borderId="2" xfId="0" applyFill="1" applyBorder="1" applyAlignment="1">
      <alignment horizontal="left" vertical="center" indent="1"/>
    </xf>
    <xf numFmtId="0" fontId="26" fillId="2" borderId="3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0" fillId="7" borderId="1" xfId="0" applyFont="1" applyFill="1" applyBorder="1" applyAlignment="1">
      <alignment horizontal="right" vertical="center" indent="1"/>
    </xf>
    <xf numFmtId="0" fontId="26" fillId="7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7" borderId="1" xfId="0" applyFill="1" applyBorder="1" applyAlignment="1">
      <alignment horizontal="right" vertical="center" indent="1"/>
    </xf>
    <xf numFmtId="164" fontId="0" fillId="8" borderId="1" xfId="0" applyNumberForma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indent="1"/>
    </xf>
    <xf numFmtId="0" fontId="26" fillId="9" borderId="1" xfId="0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164" fontId="4" fillId="2" borderId="3" xfId="0" applyNumberFormat="1" applyFont="1" applyFill="1" applyBorder="1" applyAlignment="1">
      <alignment horizontal="center" vertical="center" shrinkToFit="1"/>
    </xf>
    <xf numFmtId="164" fontId="4" fillId="2" borderId="4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indent="1"/>
    </xf>
    <xf numFmtId="0" fontId="26" fillId="0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164" fontId="4" fillId="0" borderId="3" xfId="0" applyNumberFormat="1" applyFont="1" applyFill="1" applyBorder="1" applyAlignment="1">
      <alignment horizontal="center" vertical="center" shrinkToFit="1"/>
    </xf>
    <xf numFmtId="0" fontId="26" fillId="9" borderId="1" xfId="0" applyFont="1" applyFill="1" applyBorder="1" applyAlignment="1">
      <alignment horizontal="left" vertical="center" wrapText="1" indent="1"/>
    </xf>
    <xf numFmtId="164" fontId="26" fillId="9" borderId="1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left" vertical="center" indent="1"/>
    </xf>
    <xf numFmtId="164" fontId="29" fillId="0" borderId="0" xfId="0" applyNumberFormat="1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7" borderId="1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22" fillId="3" borderId="4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164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" xfId="0" applyNumberFormat="1" applyFont="1" applyBorder="1" applyAlignment="1" applyProtection="1">
      <alignment horizontal="center" vertical="center" shrinkToFit="1"/>
      <protection locked="0"/>
    </xf>
    <xf numFmtId="164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</xf>
    <xf numFmtId="0" fontId="3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 indent="5"/>
    </xf>
    <xf numFmtId="0" fontId="33" fillId="0" borderId="0" xfId="0" applyFont="1"/>
    <xf numFmtId="0" fontId="30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left" vertical="center" indent="1" shrinkToFit="1"/>
      <protection locked="0"/>
    </xf>
    <xf numFmtId="0" fontId="0" fillId="10" borderId="0" xfId="0" applyFill="1" applyBorder="1" applyAlignment="1" applyProtection="1">
      <alignment horizontal="center" vertical="center" shrinkToFit="1"/>
      <protection locked="0"/>
    </xf>
    <xf numFmtId="164" fontId="0" fillId="10" borderId="0" xfId="0" applyNumberFormat="1" applyFill="1" applyBorder="1" applyAlignment="1" applyProtection="1">
      <alignment horizontal="center" vertical="center" shrinkToFit="1"/>
      <protection locked="0"/>
    </xf>
    <xf numFmtId="164" fontId="0" fillId="10" borderId="0" xfId="0" applyNumberFormat="1" applyFill="1" applyAlignment="1" applyProtection="1">
      <alignment horizontal="center" vertical="center" shrinkToFit="1"/>
      <protection locked="0"/>
    </xf>
    <xf numFmtId="164" fontId="0" fillId="10" borderId="0" xfId="0" applyNumberForma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164" fontId="0" fillId="10" borderId="0" xfId="0" applyNumberFormat="1" applyFont="1" applyFill="1" applyAlignment="1" applyProtection="1">
      <alignment horizontal="center" vertical="center" shrinkToFit="1"/>
      <protection locked="0"/>
    </xf>
    <xf numFmtId="164" fontId="0" fillId="10" borderId="0" xfId="0" applyNumberFormat="1" applyFont="1" applyFill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 indent="1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164" fontId="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0" xfId="0" applyNumberFormat="1" applyFont="1" applyFill="1" applyAlignment="1" applyProtection="1">
      <alignment horizontal="center" vertical="center" shrinkToFit="1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Alignment="1">
      <alignment horizontal="left" vertical="center" indent="1"/>
    </xf>
    <xf numFmtId="0" fontId="17" fillId="0" borderId="7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indent="1"/>
    </xf>
    <xf numFmtId="0" fontId="35" fillId="0" borderId="0" xfId="0" applyFont="1" applyAlignment="1" applyProtection="1">
      <alignment horizontal="left" vertical="center" indent="1"/>
      <protection locked="0"/>
    </xf>
    <xf numFmtId="165" fontId="0" fillId="0" borderId="1" xfId="0" applyNumberFormat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 indent="1"/>
    </xf>
    <xf numFmtId="165" fontId="4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9" fillId="13" borderId="12" xfId="0" applyFont="1" applyFill="1" applyBorder="1" applyAlignment="1">
      <alignment vertical="center" wrapText="1"/>
    </xf>
    <xf numFmtId="0" fontId="39" fillId="13" borderId="13" xfId="0" applyFont="1" applyFill="1" applyBorder="1" applyAlignment="1">
      <alignment vertical="center" wrapText="1"/>
    </xf>
    <xf numFmtId="0" fontId="40" fillId="13" borderId="14" xfId="0" applyFont="1" applyFill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3" fillId="0" borderId="0" xfId="0" applyFont="1" applyAlignment="1">
      <alignment horizontal="left" vertical="center" indent="2"/>
    </xf>
    <xf numFmtId="0" fontId="44" fillId="0" borderId="0" xfId="0" applyFont="1" applyAlignment="1">
      <alignment vertical="center"/>
    </xf>
    <xf numFmtId="0" fontId="40" fillId="10" borderId="15" xfId="0" applyFont="1" applyFill="1" applyBorder="1" applyAlignment="1">
      <alignment horizontal="center" vertical="center" wrapText="1"/>
    </xf>
    <xf numFmtId="0" fontId="40" fillId="10" borderId="15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41" fontId="0" fillId="0" borderId="7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 inden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0" fillId="14" borderId="1" xfId="0" applyFill="1" applyBorder="1" applyAlignment="1">
      <alignment horizontal="left" vertical="center" wrapText="1" indent="1"/>
    </xf>
    <xf numFmtId="0" fontId="45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" borderId="1" xfId="0" applyFill="1" applyBorder="1" applyAlignment="1" applyProtection="1">
      <alignment horizontal="left" vertical="center" wrapText="1" indent="1" shrinkToFit="1"/>
      <protection locked="0"/>
    </xf>
    <xf numFmtId="0" fontId="23" fillId="0" borderId="0" xfId="0" applyFont="1" applyAlignment="1">
      <alignment vertical="center" wrapText="1"/>
    </xf>
    <xf numFmtId="0" fontId="1" fillId="13" borderId="1" xfId="0" applyFont="1" applyFill="1" applyBorder="1"/>
    <xf numFmtId="0" fontId="1" fillId="13" borderId="1" xfId="0" applyFont="1" applyFill="1" applyBorder="1" applyAlignment="1">
      <alignment wrapText="1"/>
    </xf>
    <xf numFmtId="0" fontId="46" fillId="0" borderId="0" xfId="0" applyFont="1"/>
    <xf numFmtId="0" fontId="0" fillId="0" borderId="0" xfId="0" applyFont="1"/>
    <xf numFmtId="0" fontId="0" fillId="13" borderId="1" xfId="0" applyFont="1" applyFill="1" applyBorder="1"/>
    <xf numFmtId="3" fontId="0" fillId="0" borderId="1" xfId="0" applyNumberFormat="1" applyFont="1" applyBorder="1" applyAlignment="1">
      <alignment horizontal="center" vertical="center"/>
    </xf>
    <xf numFmtId="0" fontId="0" fillId="13" borderId="1" xfId="0" applyFont="1" applyFill="1" applyBorder="1" applyAlignment="1">
      <alignment wrapText="1"/>
    </xf>
    <xf numFmtId="3" fontId="46" fillId="0" borderId="1" xfId="0" applyNumberFormat="1" applyFont="1" applyBorder="1" applyAlignment="1">
      <alignment horizontal="center" vertical="center"/>
    </xf>
    <xf numFmtId="0" fontId="48" fillId="0" borderId="0" xfId="0" applyFont="1"/>
    <xf numFmtId="0" fontId="7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 indent="1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indent="1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center" indent="1" shrinkToFit="1"/>
      <protection locked="0"/>
    </xf>
    <xf numFmtId="164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1" xfId="0" applyNumberFormat="1" applyFont="1" applyFill="1" applyBorder="1" applyAlignment="1" applyProtection="1">
      <alignment horizontal="center" vertical="center" shrinkToFit="1"/>
    </xf>
    <xf numFmtId="164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left" vertical="center" wrapText="1" indent="1"/>
      <protection locked="0"/>
    </xf>
    <xf numFmtId="0" fontId="1" fillId="2" borderId="0" xfId="0" applyFont="1" applyFill="1" applyBorder="1" applyAlignment="1" applyProtection="1">
      <alignment horizontal="left" vertical="center" indent="1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64" fontId="1" fillId="2" borderId="0" xfId="0" applyNumberFormat="1" applyFont="1" applyFill="1" applyBorder="1" applyAlignment="1" applyProtection="1">
      <alignment horizontal="center" vertical="center" shrinkToFit="1"/>
    </xf>
    <xf numFmtId="164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64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Fill="1" applyBorder="1" applyAlignment="1" applyProtection="1">
      <alignment horizontal="left" vertical="center" indent="1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 shrinkToFit="1"/>
    </xf>
    <xf numFmtId="164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13" borderId="1" xfId="0" applyFont="1" applyFill="1" applyBorder="1" applyAlignment="1">
      <alignment horizontal="left"/>
    </xf>
    <xf numFmtId="0" fontId="23" fillId="13" borderId="1" xfId="0" applyFont="1" applyFill="1" applyBorder="1" applyAlignment="1"/>
    <xf numFmtId="0" fontId="23" fillId="13" borderId="1" xfId="0" applyFont="1" applyFill="1" applyBorder="1"/>
    <xf numFmtId="0" fontId="38" fillId="0" borderId="7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wrapText="1" indent="1"/>
    </xf>
    <xf numFmtId="166" fontId="0" fillId="0" borderId="3" xfId="0" applyNumberForma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31" fillId="0" borderId="1" xfId="2" applyBorder="1" applyAlignment="1">
      <alignment horizontal="left" vertical="center" wrapText="1" indent="1"/>
    </xf>
    <xf numFmtId="3" fontId="0" fillId="0" borderId="1" xfId="0" applyNumberForma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wrapText="1" indent="1"/>
    </xf>
    <xf numFmtId="0" fontId="17" fillId="0" borderId="4" xfId="0" applyFont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" fillId="4" borderId="2" xfId="0" applyFont="1" applyFill="1" applyBorder="1" applyAlignment="1" applyProtection="1">
      <alignment horizontal="left" vertical="center" indent="1"/>
      <protection locked="0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">
    <cellStyle name="Hyperlink" xfId="2" builtinId="8"/>
    <cellStyle name="Normaallaad 2 2" xf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CCECFF"/>
      <color rgb="FF99CCFF"/>
      <color rgb="FFFFFFCC"/>
      <color rgb="FFEAEAEA"/>
      <color rgb="FF4D4D4D"/>
      <color rgb="FFB15407"/>
      <color rgb="FF0000FF"/>
      <color rgb="FFDDDDDD"/>
      <color rgb="FF8D4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31"/>
  <sheetViews>
    <sheetView showGridLines="0" tabSelected="1" zoomScaleNormal="100" workbookViewId="0">
      <selection activeCell="G16" sqref="G16"/>
    </sheetView>
  </sheetViews>
  <sheetFormatPr defaultColWidth="9.140625" defaultRowHeight="15" x14ac:dyDescent="0.25"/>
  <cols>
    <col min="1" max="1" width="16.85546875" style="36" customWidth="1"/>
    <col min="2" max="2" width="71.85546875" style="37" customWidth="1"/>
    <col min="3" max="3" width="4.28515625" style="8" customWidth="1"/>
    <col min="4" max="4" width="9.140625" style="8"/>
    <col min="5" max="5" width="43.85546875" style="8" customWidth="1"/>
    <col min="6" max="16384" width="9.140625" style="8"/>
  </cols>
  <sheetData>
    <row r="1" spans="1:6" ht="23.25" customHeight="1" x14ac:dyDescent="0.25">
      <c r="A1" s="42" t="s">
        <v>149</v>
      </c>
    </row>
    <row r="2" spans="1:6" ht="18.75" x14ac:dyDescent="0.25">
      <c r="A2" s="42"/>
    </row>
    <row r="3" spans="1:6" ht="48" customHeight="1" x14ac:dyDescent="0.25">
      <c r="A3" s="291" t="s">
        <v>139</v>
      </c>
      <c r="B3" s="174" t="s">
        <v>161</v>
      </c>
      <c r="F3" s="176"/>
    </row>
    <row r="4" spans="1:6" ht="77.25" customHeight="1" x14ac:dyDescent="0.25">
      <c r="A4" s="292"/>
      <c r="B4" s="175" t="s">
        <v>196</v>
      </c>
      <c r="D4" s="244"/>
      <c r="E4" s="246"/>
      <c r="F4" s="177"/>
    </row>
    <row r="5" spans="1:6" x14ac:dyDescent="0.25">
      <c r="F5" s="178"/>
    </row>
    <row r="6" spans="1:6" ht="25.5" customHeight="1" x14ac:dyDescent="0.25">
      <c r="A6" s="209" t="s">
        <v>132</v>
      </c>
      <c r="B6" s="40" t="s">
        <v>99</v>
      </c>
    </row>
    <row r="7" spans="1:6" ht="25.5" customHeight="1" x14ac:dyDescent="0.25">
      <c r="A7" s="44" t="s">
        <v>133</v>
      </c>
      <c r="B7" s="40" t="s">
        <v>100</v>
      </c>
    </row>
    <row r="9" spans="1:6" ht="37.5" customHeight="1" x14ac:dyDescent="0.25">
      <c r="A9" s="294" t="s">
        <v>138</v>
      </c>
      <c r="B9" s="41" t="s">
        <v>128</v>
      </c>
    </row>
    <row r="10" spans="1:6" ht="36" customHeight="1" x14ac:dyDescent="0.25">
      <c r="A10" s="295"/>
      <c r="B10" s="41" t="s">
        <v>126</v>
      </c>
    </row>
    <row r="11" spans="1:6" ht="54" customHeight="1" x14ac:dyDescent="0.25">
      <c r="A11" s="295"/>
      <c r="B11" s="162" t="s">
        <v>125</v>
      </c>
    </row>
    <row r="12" spans="1:6" ht="42.75" customHeight="1" x14ac:dyDescent="0.25">
      <c r="A12" s="295"/>
      <c r="B12" s="162" t="s">
        <v>136</v>
      </c>
    </row>
    <row r="13" spans="1:6" ht="11.25" customHeight="1" x14ac:dyDescent="0.25">
      <c r="A13" s="295"/>
      <c r="B13" s="164"/>
    </row>
    <row r="14" spans="1:6" ht="26.25" customHeight="1" x14ac:dyDescent="0.25">
      <c r="A14" s="295"/>
      <c r="B14" s="163" t="s">
        <v>101</v>
      </c>
    </row>
    <row r="15" spans="1:6" ht="33.75" customHeight="1" x14ac:dyDescent="0.25">
      <c r="A15" s="295"/>
      <c r="B15" s="162" t="s">
        <v>134</v>
      </c>
    </row>
    <row r="16" spans="1:6" ht="18" customHeight="1" x14ac:dyDescent="0.25">
      <c r="A16" s="295"/>
      <c r="B16" s="162" t="s">
        <v>102</v>
      </c>
    </row>
    <row r="17" spans="1:4" ht="38.25" customHeight="1" x14ac:dyDescent="0.25">
      <c r="A17" s="295"/>
      <c r="B17" s="162" t="s">
        <v>222</v>
      </c>
      <c r="D17" s="173"/>
    </row>
    <row r="18" spans="1:4" ht="30.75" customHeight="1" x14ac:dyDescent="0.25">
      <c r="A18" s="295"/>
      <c r="B18" s="162" t="s">
        <v>108</v>
      </c>
      <c r="D18" s="173"/>
    </row>
    <row r="19" spans="1:4" ht="34.5" customHeight="1" x14ac:dyDescent="0.25">
      <c r="A19" s="295"/>
      <c r="B19" s="162" t="s">
        <v>106</v>
      </c>
      <c r="D19" s="173"/>
    </row>
    <row r="20" spans="1:4" ht="15" customHeight="1" x14ac:dyDescent="0.25">
      <c r="A20" s="295"/>
      <c r="B20" s="164"/>
      <c r="D20" s="173"/>
    </row>
    <row r="21" spans="1:4" ht="21.75" customHeight="1" x14ac:dyDescent="0.25">
      <c r="A21" s="295"/>
      <c r="B21" s="163" t="s">
        <v>103</v>
      </c>
      <c r="D21" s="173"/>
    </row>
    <row r="22" spans="1:4" ht="48" customHeight="1" x14ac:dyDescent="0.25">
      <c r="A22" s="295"/>
      <c r="B22" s="162" t="s">
        <v>223</v>
      </c>
      <c r="D22" s="173"/>
    </row>
    <row r="23" spans="1:4" ht="34.5" customHeight="1" x14ac:dyDescent="0.25">
      <c r="A23" s="295"/>
      <c r="B23" s="162" t="s">
        <v>135</v>
      </c>
    </row>
    <row r="24" spans="1:4" ht="46.5" customHeight="1" x14ac:dyDescent="0.25">
      <c r="A24" s="295"/>
      <c r="B24" s="162" t="s">
        <v>224</v>
      </c>
    </row>
    <row r="25" spans="1:4" ht="33.75" customHeight="1" x14ac:dyDescent="0.25">
      <c r="A25" s="295"/>
      <c r="B25" s="162" t="s">
        <v>137</v>
      </c>
    </row>
    <row r="26" spans="1:4" ht="33.75" customHeight="1" x14ac:dyDescent="0.25">
      <c r="A26" s="295"/>
      <c r="B26" s="162" t="s">
        <v>107</v>
      </c>
    </row>
    <row r="28" spans="1:4" ht="33.75" customHeight="1" x14ac:dyDescent="0.25">
      <c r="A28" s="293" t="s">
        <v>104</v>
      </c>
      <c r="B28" s="161" t="s">
        <v>120</v>
      </c>
    </row>
    <row r="29" spans="1:4" ht="54" customHeight="1" x14ac:dyDescent="0.25">
      <c r="A29" s="293"/>
      <c r="B29" s="161" t="s">
        <v>121</v>
      </c>
    </row>
    <row r="31" spans="1:4" ht="30" x14ac:dyDescent="0.25">
      <c r="A31" s="242" t="s">
        <v>105</v>
      </c>
      <c r="B31" s="241" t="s">
        <v>181</v>
      </c>
    </row>
  </sheetData>
  <mergeCells count="3">
    <mergeCell ref="A3:A4"/>
    <mergeCell ref="A28:A29"/>
    <mergeCell ref="A9:A2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4" sqref="B14"/>
    </sheetView>
  </sheetViews>
  <sheetFormatPr defaultRowHeight="15" x14ac:dyDescent="0.25"/>
  <cols>
    <col min="1" max="1" width="26.140625" customWidth="1"/>
    <col min="2" max="2" width="25.42578125" customWidth="1"/>
    <col min="3" max="3" width="27.140625" customWidth="1"/>
    <col min="4" max="4" width="34.42578125" customWidth="1"/>
    <col min="5" max="5" width="31" customWidth="1"/>
  </cols>
  <sheetData>
    <row r="1" spans="1:5" ht="32.25" thickBot="1" x14ac:dyDescent="0.3">
      <c r="A1" s="229" t="s">
        <v>178</v>
      </c>
      <c r="B1" s="230" t="s">
        <v>162</v>
      </c>
      <c r="C1" s="230" t="s">
        <v>163</v>
      </c>
      <c r="D1" s="230" t="s">
        <v>166</v>
      </c>
      <c r="E1" s="230" t="s">
        <v>167</v>
      </c>
    </row>
    <row r="2" spans="1:5" ht="16.5" thickBot="1" x14ac:dyDescent="0.3">
      <c r="A2" s="231" t="s">
        <v>168</v>
      </c>
      <c r="B2" s="232"/>
      <c r="C2" s="235"/>
      <c r="D2" s="235"/>
      <c r="E2" s="235"/>
    </row>
    <row r="3" spans="1:5" ht="16.5" thickBot="1" x14ac:dyDescent="0.3">
      <c r="A3" s="231" t="s">
        <v>169</v>
      </c>
      <c r="B3" s="232"/>
      <c r="C3" s="235"/>
      <c r="D3" s="235"/>
      <c r="E3" s="235"/>
    </row>
    <row r="4" spans="1:5" ht="16.5" thickBot="1" x14ac:dyDescent="0.3">
      <c r="A4" s="231" t="s">
        <v>170</v>
      </c>
      <c r="B4" s="232"/>
      <c r="C4" s="236"/>
      <c r="D4" s="236"/>
      <c r="E4" s="236"/>
    </row>
    <row r="5" spans="1:5" ht="16.5" thickBot="1" x14ac:dyDescent="0.3">
      <c r="A5" s="231" t="s">
        <v>171</v>
      </c>
      <c r="B5" s="232"/>
      <c r="C5" s="236"/>
      <c r="D5" s="236"/>
      <c r="E5" s="236"/>
    </row>
    <row r="6" spans="1:5" ht="14.25" customHeight="1" thickBot="1" x14ac:dyDescent="0.3">
      <c r="A6" s="231" t="s">
        <v>179</v>
      </c>
      <c r="B6" s="232"/>
      <c r="C6" s="232"/>
      <c r="D6" s="232"/>
      <c r="E6" s="232"/>
    </row>
    <row r="7" spans="1:5" ht="16.5" thickBot="1" x14ac:dyDescent="0.3">
      <c r="A7" s="231" t="s">
        <v>172</v>
      </c>
      <c r="B7" s="232"/>
      <c r="C7" s="232"/>
      <c r="D7" s="232"/>
      <c r="E7" s="232"/>
    </row>
    <row r="8" spans="1:5" ht="16.5" thickBot="1" x14ac:dyDescent="0.3">
      <c r="A8" s="231" t="s">
        <v>177</v>
      </c>
      <c r="B8" s="232"/>
      <c r="C8" s="232"/>
      <c r="D8" s="232"/>
      <c r="E8" s="232"/>
    </row>
    <row r="9" spans="1:5" ht="16.5" thickBot="1" x14ac:dyDescent="0.3">
      <c r="A9" s="231" t="s">
        <v>173</v>
      </c>
      <c r="B9" s="232"/>
      <c r="C9" s="232"/>
      <c r="D9" s="232"/>
      <c r="E9" s="232"/>
    </row>
    <row r="10" spans="1:5" ht="16.5" thickBot="1" x14ac:dyDescent="0.3">
      <c r="A10" s="231" t="s">
        <v>165</v>
      </c>
      <c r="B10" s="232" t="s">
        <v>164</v>
      </c>
      <c r="C10" s="232" t="s">
        <v>164</v>
      </c>
      <c r="D10" s="232" t="s">
        <v>164</v>
      </c>
      <c r="E10" s="232" t="s">
        <v>164</v>
      </c>
    </row>
    <row r="11" spans="1:5" ht="16.5" thickBot="1" x14ac:dyDescent="0.3">
      <c r="A11" s="231" t="s">
        <v>174</v>
      </c>
      <c r="B11" s="232"/>
      <c r="C11" s="232"/>
      <c r="D11" s="232"/>
      <c r="E11" s="232"/>
    </row>
    <row r="12" spans="1:5" ht="16.5" thickBot="1" x14ac:dyDescent="0.3">
      <c r="A12" s="231" t="s">
        <v>175</v>
      </c>
      <c r="B12" s="232"/>
      <c r="C12" s="232"/>
      <c r="D12" s="232"/>
      <c r="E12" s="232"/>
    </row>
    <row r="13" spans="1:5" ht="16.5" thickBot="1" x14ac:dyDescent="0.3">
      <c r="A13" s="231" t="s">
        <v>176</v>
      </c>
      <c r="B13" s="232"/>
      <c r="C13" s="232"/>
      <c r="D13" s="232"/>
      <c r="E13" s="232"/>
    </row>
    <row r="14" spans="1:5" x14ac:dyDescent="0.25">
      <c r="A14" s="233"/>
    </row>
    <row r="15" spans="1:5" x14ac:dyDescent="0.25">
      <c r="A15" s="234"/>
    </row>
    <row r="16" spans="1:5" x14ac:dyDescent="0.25">
      <c r="A16" s="234"/>
    </row>
    <row r="17" spans="1:1" x14ac:dyDescent="0.25">
      <c r="A17" s="234"/>
    </row>
    <row r="18" spans="1:1" x14ac:dyDescent="0.25">
      <c r="A18" s="223"/>
    </row>
    <row r="19" spans="1:1" x14ac:dyDescent="0.25">
      <c r="A19" s="225"/>
    </row>
    <row r="20" spans="1:1" x14ac:dyDescent="0.25">
      <c r="A20" s="224"/>
    </row>
    <row r="21" spans="1:1" x14ac:dyDescent="0.25">
      <c r="A21" s="223"/>
    </row>
    <row r="22" spans="1:1" x14ac:dyDescent="0.25">
      <c r="A22" s="223"/>
    </row>
    <row r="23" spans="1:1" ht="15.75" x14ac:dyDescent="0.25">
      <c r="A23" s="22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showGridLines="0" workbookViewId="0">
      <selection activeCell="C12" sqref="C12"/>
    </sheetView>
  </sheetViews>
  <sheetFormatPr defaultColWidth="9.140625" defaultRowHeight="15" x14ac:dyDescent="0.25"/>
  <cols>
    <col min="1" max="1" width="20.140625" style="183" customWidth="1"/>
    <col min="2" max="2" width="13.5703125" style="185" customWidth="1"/>
    <col min="3" max="3" width="46.140625" style="8" customWidth="1"/>
    <col min="4" max="4" width="3.85546875" style="8" customWidth="1"/>
    <col min="5" max="16384" width="9.140625" style="8"/>
  </cols>
  <sheetData>
    <row r="1" spans="1:6" ht="26.25" customHeight="1" x14ac:dyDescent="0.25">
      <c r="A1" s="180" t="s">
        <v>150</v>
      </c>
      <c r="D1" s="173"/>
    </row>
    <row r="3" spans="1:6" ht="63" customHeight="1" x14ac:dyDescent="0.25">
      <c r="A3" s="181" t="s">
        <v>141</v>
      </c>
      <c r="B3" s="298"/>
      <c r="C3" s="298"/>
    </row>
    <row r="4" spans="1:6" x14ac:dyDescent="0.25">
      <c r="A4" s="182"/>
    </row>
    <row r="5" spans="1:6" ht="42" customHeight="1" x14ac:dyDescent="0.25">
      <c r="A5" s="181" t="s">
        <v>142</v>
      </c>
      <c r="B5" s="299"/>
      <c r="C5" s="299"/>
    </row>
    <row r="6" spans="1:6" ht="23.25" customHeight="1" x14ac:dyDescent="0.25">
      <c r="A6" s="181" t="s">
        <v>145</v>
      </c>
      <c r="B6" s="299"/>
      <c r="C6" s="299"/>
    </row>
    <row r="7" spans="1:6" ht="23.25" customHeight="1" x14ac:dyDescent="0.25">
      <c r="A7" s="181" t="s">
        <v>143</v>
      </c>
      <c r="B7" s="300"/>
      <c r="C7" s="300"/>
    </row>
    <row r="8" spans="1:6" ht="23.25" customHeight="1" x14ac:dyDescent="0.25">
      <c r="A8" s="181" t="s">
        <v>144</v>
      </c>
      <c r="B8" s="301"/>
      <c r="C8" s="301"/>
    </row>
    <row r="9" spans="1:6" x14ac:dyDescent="0.25">
      <c r="A9" s="182"/>
    </row>
    <row r="10" spans="1:6" ht="33.75" customHeight="1" x14ac:dyDescent="0.25">
      <c r="A10" s="181" t="s">
        <v>146</v>
      </c>
      <c r="B10" s="184"/>
      <c r="C10" s="186"/>
    </row>
    <row r="11" spans="1:6" ht="35.25" customHeight="1" x14ac:dyDescent="0.25">
      <c r="A11" s="181" t="s">
        <v>154</v>
      </c>
      <c r="B11" s="184">
        <f>B10+14</f>
        <v>14</v>
      </c>
      <c r="C11" s="186"/>
    </row>
    <row r="12" spans="1:6" ht="36" customHeight="1" x14ac:dyDescent="0.25">
      <c r="A12" s="181" t="s">
        <v>147</v>
      </c>
      <c r="B12" s="210">
        <v>15</v>
      </c>
      <c r="C12" s="239" t="s">
        <v>98</v>
      </c>
      <c r="F12" s="244"/>
    </row>
    <row r="13" spans="1:6" x14ac:dyDescent="0.25">
      <c r="A13" s="182"/>
    </row>
    <row r="14" spans="1:6" ht="20.25" customHeight="1" x14ac:dyDescent="0.25">
      <c r="A14" s="183" t="s">
        <v>151</v>
      </c>
    </row>
    <row r="15" spans="1:6" ht="24.75" customHeight="1" x14ac:dyDescent="0.25">
      <c r="A15" s="181" t="s">
        <v>152</v>
      </c>
      <c r="B15" s="296"/>
      <c r="C15" s="296"/>
    </row>
    <row r="16" spans="1:6" ht="24.75" customHeight="1" x14ac:dyDescent="0.25">
      <c r="A16" s="181" t="s">
        <v>153</v>
      </c>
      <c r="B16" s="296"/>
      <c r="C16" s="296"/>
    </row>
    <row r="17" spans="1:3" x14ac:dyDescent="0.25">
      <c r="A17" s="214"/>
      <c r="B17" s="297"/>
      <c r="C17" s="297"/>
    </row>
    <row r="18" spans="1:3" ht="36.75" customHeight="1" x14ac:dyDescent="0.25">
      <c r="A18" s="181" t="s">
        <v>160</v>
      </c>
      <c r="B18" s="296"/>
      <c r="C18" s="296"/>
    </row>
    <row r="19" spans="1:3" x14ac:dyDescent="0.25">
      <c r="A19" s="182"/>
    </row>
    <row r="20" spans="1:3" x14ac:dyDescent="0.25">
      <c r="A20" s="182"/>
    </row>
    <row r="21" spans="1:3" x14ac:dyDescent="0.25">
      <c r="A21" s="182"/>
    </row>
    <row r="22" spans="1:3" x14ac:dyDescent="0.25">
      <c r="A22" s="182"/>
    </row>
    <row r="23" spans="1:3" x14ac:dyDescent="0.25">
      <c r="A23" s="182"/>
    </row>
    <row r="24" spans="1:3" x14ac:dyDescent="0.25">
      <c r="A24" s="182"/>
    </row>
    <row r="25" spans="1:3" x14ac:dyDescent="0.25">
      <c r="A25" s="182"/>
    </row>
    <row r="26" spans="1:3" x14ac:dyDescent="0.25">
      <c r="A26" s="182"/>
    </row>
    <row r="27" spans="1:3" x14ac:dyDescent="0.25">
      <c r="A27" s="182"/>
    </row>
    <row r="28" spans="1:3" x14ac:dyDescent="0.25">
      <c r="A28" s="182"/>
    </row>
    <row r="29" spans="1:3" x14ac:dyDescent="0.25">
      <c r="A29" s="182"/>
    </row>
    <row r="30" spans="1:3" x14ac:dyDescent="0.25">
      <c r="A30" s="182"/>
    </row>
    <row r="31" spans="1:3" x14ac:dyDescent="0.25">
      <c r="A31" s="182"/>
    </row>
    <row r="32" spans="1:3" x14ac:dyDescent="0.25">
      <c r="A32" s="182"/>
    </row>
    <row r="33" spans="1:1" x14ac:dyDescent="0.25">
      <c r="A33" s="182"/>
    </row>
    <row r="34" spans="1:1" x14ac:dyDescent="0.25">
      <c r="A34" s="182"/>
    </row>
    <row r="35" spans="1:1" x14ac:dyDescent="0.25">
      <c r="A35" s="182"/>
    </row>
    <row r="36" spans="1:1" x14ac:dyDescent="0.25">
      <c r="A36" s="182"/>
    </row>
    <row r="37" spans="1:1" x14ac:dyDescent="0.25">
      <c r="A37" s="182"/>
    </row>
    <row r="38" spans="1:1" x14ac:dyDescent="0.25">
      <c r="A38" s="182"/>
    </row>
    <row r="39" spans="1:1" x14ac:dyDescent="0.25">
      <c r="A39" s="182"/>
    </row>
    <row r="40" spans="1:1" x14ac:dyDescent="0.25">
      <c r="A40" s="182"/>
    </row>
    <row r="41" spans="1:1" x14ac:dyDescent="0.25">
      <c r="A41" s="182"/>
    </row>
    <row r="42" spans="1:1" x14ac:dyDescent="0.25">
      <c r="A42" s="182"/>
    </row>
    <row r="43" spans="1:1" x14ac:dyDescent="0.25">
      <c r="A43" s="182"/>
    </row>
    <row r="44" spans="1:1" x14ac:dyDescent="0.25">
      <c r="A44" s="182"/>
    </row>
    <row r="45" spans="1:1" x14ac:dyDescent="0.25">
      <c r="A45" s="182"/>
    </row>
    <row r="46" spans="1:1" x14ac:dyDescent="0.25">
      <c r="A46" s="182"/>
    </row>
    <row r="47" spans="1:1" x14ac:dyDescent="0.25">
      <c r="A47" s="182"/>
    </row>
  </sheetData>
  <mergeCells count="9">
    <mergeCell ref="B15:C15"/>
    <mergeCell ref="B16:C16"/>
    <mergeCell ref="B17:C17"/>
    <mergeCell ref="B18:C18"/>
    <mergeCell ref="B3:C3"/>
    <mergeCell ref="B5:C5"/>
    <mergeCell ref="B6:C6"/>
    <mergeCell ref="B7:C7"/>
    <mergeCell ref="B8:C8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63"/>
  <sheetViews>
    <sheetView showGridLines="0" zoomScaleNormal="100" workbookViewId="0">
      <selection activeCell="J5" sqref="J5"/>
    </sheetView>
  </sheetViews>
  <sheetFormatPr defaultColWidth="9.140625" defaultRowHeight="15" x14ac:dyDescent="0.25"/>
  <cols>
    <col min="1" max="1" width="19.28515625" style="8" customWidth="1"/>
    <col min="2" max="2" width="44.42578125" style="9" customWidth="1"/>
    <col min="3" max="3" width="6.85546875" style="1" customWidth="1"/>
    <col min="4" max="9" width="12.28515625" style="1" customWidth="1"/>
    <col min="10" max="10" width="16.42578125" style="2" customWidth="1"/>
    <col min="11" max="11" width="7" style="1" customWidth="1"/>
    <col min="12" max="16384" width="9.140625" style="8"/>
  </cols>
  <sheetData>
    <row r="1" spans="1:12" ht="25.5" customHeight="1" x14ac:dyDescent="0.25">
      <c r="A1" s="34" t="s">
        <v>229</v>
      </c>
      <c r="D1" s="302" t="s">
        <v>96</v>
      </c>
      <c r="E1" s="302"/>
      <c r="F1" s="302"/>
      <c r="G1" s="302"/>
      <c r="H1" s="302"/>
      <c r="I1" s="302"/>
    </row>
    <row r="2" spans="1:12" ht="42" customHeight="1" x14ac:dyDescent="0.25">
      <c r="A2" s="19"/>
      <c r="B2" s="25"/>
      <c r="C2" s="13" t="s">
        <v>2</v>
      </c>
      <c r="D2" s="20">
        <f>Esileht!B10</f>
        <v>0</v>
      </c>
      <c r="E2" s="20">
        <f>D2+1</f>
        <v>1</v>
      </c>
      <c r="F2" s="20">
        <f t="shared" ref="F2:I2" si="0">E2+1</f>
        <v>2</v>
      </c>
      <c r="G2" s="20">
        <f t="shared" si="0"/>
        <v>3</v>
      </c>
      <c r="H2" s="20">
        <f t="shared" si="0"/>
        <v>4</v>
      </c>
      <c r="I2" s="20">
        <f t="shared" si="0"/>
        <v>5</v>
      </c>
      <c r="J2" s="20" t="s">
        <v>93</v>
      </c>
      <c r="L2" s="173"/>
    </row>
    <row r="3" spans="1:12" ht="3.75" customHeight="1" x14ac:dyDescent="0.25">
      <c r="A3" s="21"/>
      <c r="B3" s="26"/>
      <c r="C3" s="22"/>
      <c r="D3" s="23"/>
      <c r="E3" s="23"/>
      <c r="F3" s="23"/>
      <c r="G3" s="23"/>
      <c r="H3" s="23"/>
      <c r="I3" s="23"/>
      <c r="J3" s="24"/>
    </row>
    <row r="4" spans="1:12" ht="20.25" customHeight="1" x14ac:dyDescent="0.25">
      <c r="A4" s="303" t="s">
        <v>182</v>
      </c>
      <c r="B4" s="304"/>
      <c r="C4" s="228" t="s">
        <v>3</v>
      </c>
      <c r="D4" s="47"/>
      <c r="E4" s="47"/>
      <c r="F4" s="47"/>
      <c r="G4" s="47"/>
      <c r="H4" s="47"/>
      <c r="I4" s="47"/>
      <c r="J4" s="29">
        <f>SUM(D4:I4)</f>
        <v>0</v>
      </c>
    </row>
    <row r="5" spans="1:12" ht="3.75" customHeight="1" x14ac:dyDescent="0.25">
      <c r="A5" s="11"/>
      <c r="B5" s="27"/>
      <c r="C5" s="12"/>
      <c r="D5" s="237"/>
      <c r="E5" s="30"/>
      <c r="F5" s="30"/>
      <c r="G5" s="30"/>
      <c r="H5" s="30"/>
      <c r="I5" s="30"/>
      <c r="J5" s="31"/>
    </row>
    <row r="6" spans="1:12" ht="30" customHeight="1" x14ac:dyDescent="0.25">
      <c r="A6" s="303" t="s">
        <v>183</v>
      </c>
      <c r="B6" s="304"/>
      <c r="C6" s="14" t="s">
        <v>3</v>
      </c>
      <c r="D6" s="47"/>
      <c r="E6" s="28"/>
      <c r="F6" s="28"/>
      <c r="G6" s="28"/>
      <c r="H6" s="28"/>
      <c r="I6" s="28"/>
      <c r="J6" s="29">
        <f>SUM(D6:I6)</f>
        <v>0</v>
      </c>
    </row>
    <row r="7" spans="1:12" ht="3.75" customHeight="1" x14ac:dyDescent="0.25">
      <c r="A7" s="48"/>
      <c r="B7" s="49"/>
      <c r="C7" s="12"/>
      <c r="D7" s="237"/>
      <c r="E7" s="30"/>
      <c r="F7" s="30"/>
      <c r="G7" s="30"/>
      <c r="H7" s="30"/>
      <c r="I7" s="30"/>
      <c r="J7" s="31"/>
    </row>
    <row r="8" spans="1:12" ht="33" customHeight="1" x14ac:dyDescent="0.25">
      <c r="A8" s="303" t="s">
        <v>184</v>
      </c>
      <c r="B8" s="304"/>
      <c r="C8" s="45" t="s">
        <v>3</v>
      </c>
      <c r="D8" s="47"/>
      <c r="E8" s="47"/>
      <c r="F8" s="47"/>
      <c r="G8" s="47"/>
      <c r="H8" s="47"/>
      <c r="I8" s="47"/>
      <c r="J8" s="29">
        <f>SUM(D8:I8)</f>
        <v>0</v>
      </c>
    </row>
    <row r="9" spans="1:12" ht="3.75" customHeight="1" x14ac:dyDescent="0.25">
      <c r="A9" s="48"/>
      <c r="B9" s="49"/>
      <c r="C9" s="243"/>
      <c r="D9" s="243"/>
      <c r="E9" s="30"/>
      <c r="F9" s="30"/>
      <c r="G9" s="30"/>
      <c r="H9" s="30"/>
      <c r="I9" s="30"/>
      <c r="J9" s="31"/>
    </row>
    <row r="10" spans="1:12" ht="33" customHeight="1" x14ac:dyDescent="0.25">
      <c r="A10" s="303" t="s">
        <v>186</v>
      </c>
      <c r="B10" s="304"/>
      <c r="C10" s="228" t="s">
        <v>3</v>
      </c>
      <c r="D10" s="238"/>
      <c r="E10" s="238"/>
      <c r="F10" s="238"/>
      <c r="G10" s="238"/>
      <c r="H10" s="238"/>
      <c r="I10" s="238"/>
      <c r="J10" s="29">
        <f>SUM(D10:I10)</f>
        <v>0</v>
      </c>
    </row>
    <row r="11" spans="1:12" ht="3.75" customHeight="1" x14ac:dyDescent="0.25">
      <c r="A11" s="48"/>
      <c r="B11" s="49"/>
      <c r="C11" s="12"/>
      <c r="D11" s="30"/>
      <c r="E11" s="30"/>
      <c r="F11" s="30"/>
      <c r="G11" s="30"/>
      <c r="H11" s="30"/>
      <c r="I11" s="30"/>
      <c r="J11" s="31"/>
    </row>
    <row r="12" spans="1:12" ht="35.25" customHeight="1" x14ac:dyDescent="0.25">
      <c r="A12" s="303" t="s">
        <v>187</v>
      </c>
      <c r="B12" s="304"/>
      <c r="C12" s="43" t="s">
        <v>3</v>
      </c>
      <c r="D12" s="28"/>
      <c r="E12" s="28"/>
      <c r="F12" s="28"/>
      <c r="G12" s="28"/>
      <c r="H12" s="28"/>
      <c r="I12" s="28"/>
      <c r="J12" s="29">
        <f t="shared" ref="J12" si="1">SUM(D12:I12)</f>
        <v>0</v>
      </c>
    </row>
    <row r="13" spans="1:12" ht="3.75" customHeight="1" x14ac:dyDescent="0.25">
      <c r="A13" s="48"/>
      <c r="B13" s="49"/>
      <c r="C13" s="227"/>
      <c r="D13" s="30"/>
      <c r="E13" s="30"/>
      <c r="F13" s="30"/>
      <c r="G13" s="30"/>
      <c r="H13" s="30"/>
      <c r="I13" s="30"/>
      <c r="J13" s="31"/>
    </row>
    <row r="14" spans="1:12" ht="30.75" customHeight="1" x14ac:dyDescent="0.25">
      <c r="A14" s="303" t="s">
        <v>189</v>
      </c>
      <c r="B14" s="304"/>
      <c r="C14" s="43" t="s">
        <v>3</v>
      </c>
      <c r="D14" s="28"/>
      <c r="E14" s="28"/>
      <c r="F14" s="28"/>
      <c r="G14" s="28"/>
      <c r="H14" s="28"/>
      <c r="I14" s="28"/>
      <c r="J14" s="29">
        <f>SUM(D14:I14)</f>
        <v>0</v>
      </c>
    </row>
    <row r="15" spans="1:12" ht="3.75" customHeight="1" x14ac:dyDescent="0.25">
      <c r="A15" s="48"/>
      <c r="B15" s="49"/>
      <c r="C15" s="243"/>
      <c r="D15" s="30"/>
      <c r="E15" s="30"/>
      <c r="F15" s="30"/>
      <c r="G15" s="30"/>
      <c r="H15" s="30"/>
      <c r="I15" s="30"/>
      <c r="J15" s="31"/>
    </row>
    <row r="16" spans="1:12" ht="33.75" customHeight="1" x14ac:dyDescent="0.25">
      <c r="A16" s="303" t="s">
        <v>190</v>
      </c>
      <c r="B16" s="304"/>
      <c r="C16" s="228" t="s">
        <v>3</v>
      </c>
      <c r="D16" s="28"/>
      <c r="E16" s="28"/>
      <c r="F16" s="28"/>
      <c r="G16" s="28"/>
      <c r="H16" s="28"/>
      <c r="I16" s="28"/>
      <c r="J16" s="29">
        <f>SUM(D16:I16)</f>
        <v>0</v>
      </c>
    </row>
    <row r="17" spans="1:11" ht="3.75" customHeight="1" x14ac:dyDescent="0.25">
      <c r="A17" s="48"/>
      <c r="B17" s="49"/>
      <c r="C17" s="243"/>
      <c r="D17" s="30"/>
      <c r="E17" s="30"/>
      <c r="F17" s="30"/>
      <c r="G17" s="30"/>
      <c r="H17" s="30"/>
      <c r="I17" s="30"/>
      <c r="J17" s="31"/>
    </row>
    <row r="18" spans="1:11" ht="21" customHeight="1" x14ac:dyDescent="0.25">
      <c r="A18" s="303" t="s">
        <v>191</v>
      </c>
      <c r="B18" s="304"/>
      <c r="C18" s="228" t="s">
        <v>3</v>
      </c>
      <c r="D18" s="28"/>
      <c r="E18" s="28"/>
      <c r="F18" s="28"/>
      <c r="G18" s="28"/>
      <c r="H18" s="28"/>
      <c r="I18" s="28"/>
      <c r="J18" s="29">
        <f>SUM(D18:I18)</f>
        <v>0</v>
      </c>
    </row>
    <row r="19" spans="1:11" ht="3.75" customHeight="1" x14ac:dyDescent="0.25">
      <c r="A19" s="48"/>
      <c r="B19" s="49"/>
      <c r="C19" s="12"/>
      <c r="D19" s="30"/>
      <c r="E19" s="30"/>
      <c r="F19" s="30"/>
      <c r="G19" s="30"/>
      <c r="H19" s="30"/>
      <c r="I19" s="30"/>
      <c r="J19" s="32"/>
    </row>
    <row r="20" spans="1:11" ht="21" customHeight="1" x14ac:dyDescent="0.25">
      <c r="A20" s="303" t="s">
        <v>188</v>
      </c>
      <c r="B20" s="304"/>
      <c r="C20" s="14" t="s">
        <v>3</v>
      </c>
      <c r="D20" s="28"/>
      <c r="E20" s="28"/>
      <c r="F20" s="28"/>
      <c r="G20" s="28"/>
      <c r="H20" s="28"/>
      <c r="I20" s="28"/>
      <c r="J20" s="29">
        <f>SUM(D20:I20)</f>
        <v>0</v>
      </c>
    </row>
    <row r="21" spans="1:11" ht="3.75" customHeight="1" x14ac:dyDescent="0.25">
      <c r="A21" s="11"/>
      <c r="B21" s="27"/>
      <c r="C21" s="12"/>
      <c r="D21" s="30"/>
      <c r="E21" s="30"/>
      <c r="F21" s="30"/>
      <c r="G21" s="30"/>
      <c r="H21" s="30"/>
      <c r="I21" s="30"/>
      <c r="J21" s="32"/>
    </row>
    <row r="22" spans="1:11" s="18" customFormat="1" ht="21.75" customHeight="1" x14ac:dyDescent="0.25">
      <c r="A22" s="307" t="s">
        <v>92</v>
      </c>
      <c r="B22" s="308"/>
      <c r="C22" s="16" t="s">
        <v>3</v>
      </c>
      <c r="D22" s="33">
        <f>D4+D6+D8+D10+D12+D14+D16+D18+D20</f>
        <v>0</v>
      </c>
      <c r="E22" s="33">
        <f t="shared" ref="E22:I22" si="2">E4+E6+E8+E10+E12+E14+E16+E18+E20</f>
        <v>0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33">
        <f t="shared" si="2"/>
        <v>0</v>
      </c>
      <c r="J22" s="33">
        <f>SUM(D22:I22)</f>
        <v>0</v>
      </c>
      <c r="K22" s="17"/>
    </row>
    <row r="23" spans="1:11" ht="3.75" customHeight="1" x14ac:dyDescent="0.25">
      <c r="A23" s="11"/>
      <c r="B23" s="27"/>
      <c r="C23" s="12"/>
      <c r="D23" s="5"/>
      <c r="E23" s="5"/>
      <c r="F23" s="5"/>
      <c r="G23" s="5"/>
      <c r="H23" s="5"/>
      <c r="I23" s="5"/>
      <c r="J23" s="15"/>
    </row>
    <row r="24" spans="1:11" ht="18.75" customHeight="1" x14ac:dyDescent="0.25">
      <c r="A24" s="7"/>
    </row>
    <row r="25" spans="1:11" ht="11.25" customHeight="1" x14ac:dyDescent="0.25">
      <c r="A25" s="1"/>
    </row>
    <row r="26" spans="1:11" ht="22.5" customHeight="1" x14ac:dyDescent="0.25">
      <c r="A26" s="34" t="s">
        <v>95</v>
      </c>
    </row>
    <row r="27" spans="1:11" ht="28.5" customHeight="1" x14ac:dyDescent="0.25">
      <c r="A27" s="19"/>
      <c r="B27" s="25"/>
      <c r="C27" s="13" t="s">
        <v>2</v>
      </c>
      <c r="D27" s="44">
        <f>D2</f>
        <v>0</v>
      </c>
      <c r="E27" s="44">
        <f>D27+1</f>
        <v>1</v>
      </c>
      <c r="F27" s="44">
        <f t="shared" ref="F27" si="3">E27+1</f>
        <v>2</v>
      </c>
      <c r="G27" s="44">
        <f t="shared" ref="G27" si="4">F27+1</f>
        <v>3</v>
      </c>
      <c r="H27" s="44">
        <f t="shared" ref="H27" si="5">G27+1</f>
        <v>4</v>
      </c>
      <c r="I27" s="44">
        <f t="shared" ref="I27" si="6">H27+1</f>
        <v>5</v>
      </c>
      <c r="J27" s="44" t="s">
        <v>93</v>
      </c>
    </row>
    <row r="28" spans="1:11" ht="3.75" customHeight="1" x14ac:dyDescent="0.25">
      <c r="A28" s="21"/>
      <c r="B28" s="26"/>
      <c r="C28" s="22"/>
      <c r="D28" s="23"/>
      <c r="E28" s="23"/>
      <c r="F28" s="23"/>
      <c r="G28" s="23"/>
      <c r="H28" s="23"/>
      <c r="I28" s="23"/>
      <c r="J28" s="24"/>
    </row>
    <row r="29" spans="1:11" ht="20.25" customHeight="1" x14ac:dyDescent="0.25">
      <c r="A29" s="303" t="s">
        <v>182</v>
      </c>
      <c r="B29" s="304"/>
      <c r="C29" s="228" t="s">
        <v>3</v>
      </c>
      <c r="D29" s="28"/>
      <c r="E29" s="28"/>
      <c r="F29" s="28"/>
      <c r="G29" s="28"/>
      <c r="H29" s="28"/>
      <c r="I29" s="28"/>
      <c r="J29" s="29">
        <f>SUM(D29:I29)</f>
        <v>0</v>
      </c>
    </row>
    <row r="30" spans="1:11" ht="3.75" customHeight="1" x14ac:dyDescent="0.25">
      <c r="A30" s="21"/>
      <c r="B30" s="26"/>
      <c r="C30" s="22"/>
      <c r="D30" s="23"/>
      <c r="E30" s="23"/>
      <c r="F30" s="23"/>
      <c r="G30" s="23"/>
      <c r="H30" s="23"/>
      <c r="I30" s="23"/>
      <c r="J30" s="24"/>
    </row>
    <row r="31" spans="1:11" ht="29.25" customHeight="1" x14ac:dyDescent="0.25">
      <c r="A31" s="303" t="s">
        <v>183</v>
      </c>
      <c r="B31" s="304"/>
      <c r="C31" s="45" t="s">
        <v>3</v>
      </c>
      <c r="D31" s="28"/>
      <c r="E31" s="28"/>
      <c r="F31" s="28"/>
      <c r="G31" s="28"/>
      <c r="H31" s="28"/>
      <c r="I31" s="28"/>
      <c r="J31" s="29">
        <f>SUM(D31:I31)</f>
        <v>0</v>
      </c>
    </row>
    <row r="32" spans="1:11" ht="3.75" customHeight="1" x14ac:dyDescent="0.25">
      <c r="A32" s="48"/>
      <c r="B32" s="49"/>
      <c r="C32" s="46"/>
      <c r="D32" s="30"/>
      <c r="E32" s="30"/>
      <c r="F32" s="30"/>
      <c r="G32" s="30"/>
      <c r="H32" s="30"/>
      <c r="I32" s="30"/>
      <c r="J32" s="31"/>
    </row>
    <row r="33" spans="1:11" ht="33" customHeight="1" x14ac:dyDescent="0.25">
      <c r="A33" s="303" t="s">
        <v>185</v>
      </c>
      <c r="B33" s="304"/>
      <c r="C33" s="45" t="s">
        <v>3</v>
      </c>
      <c r="D33" s="47"/>
      <c r="E33" s="47"/>
      <c r="F33" s="47"/>
      <c r="G33" s="47"/>
      <c r="H33" s="47"/>
      <c r="I33" s="47"/>
      <c r="J33" s="29">
        <f>SUM(D33:I33)</f>
        <v>0</v>
      </c>
    </row>
    <row r="34" spans="1:11" ht="3.75" customHeight="1" x14ac:dyDescent="0.25">
      <c r="A34" s="48"/>
      <c r="B34" s="49"/>
      <c r="C34" s="243"/>
      <c r="D34" s="30"/>
      <c r="E34" s="30"/>
      <c r="F34" s="30"/>
      <c r="G34" s="30"/>
      <c r="H34" s="30"/>
      <c r="I34" s="30"/>
      <c r="J34" s="31"/>
    </row>
    <row r="35" spans="1:11" ht="33" customHeight="1" x14ac:dyDescent="0.25">
      <c r="A35" s="303" t="s">
        <v>186</v>
      </c>
      <c r="B35" s="304"/>
      <c r="C35" s="45" t="s">
        <v>3</v>
      </c>
      <c r="D35" s="47"/>
      <c r="E35" s="47"/>
      <c r="F35" s="47"/>
      <c r="G35" s="47"/>
      <c r="H35" s="47"/>
      <c r="I35" s="47"/>
      <c r="J35" s="29">
        <f t="shared" ref="J35" si="7">SUM(D35:I35)</f>
        <v>0</v>
      </c>
    </row>
    <row r="36" spans="1:11" ht="3.75" customHeight="1" x14ac:dyDescent="0.25">
      <c r="A36" s="48"/>
      <c r="B36" s="49"/>
      <c r="C36" s="46"/>
      <c r="D36" s="30"/>
      <c r="E36" s="30"/>
      <c r="F36" s="30"/>
      <c r="G36" s="30"/>
      <c r="H36" s="30"/>
      <c r="I36" s="30"/>
      <c r="J36" s="31"/>
    </row>
    <row r="37" spans="1:11" ht="33" customHeight="1" x14ac:dyDescent="0.25">
      <c r="A37" s="303" t="s">
        <v>187</v>
      </c>
      <c r="B37" s="304"/>
      <c r="C37" s="228" t="s">
        <v>3</v>
      </c>
      <c r="D37" s="28"/>
      <c r="E37" s="28"/>
      <c r="F37" s="28"/>
      <c r="G37" s="28"/>
      <c r="H37" s="28"/>
      <c r="I37" s="28"/>
      <c r="J37" s="29">
        <f t="shared" ref="J37" si="8">SUM(D37:I37)</f>
        <v>0</v>
      </c>
    </row>
    <row r="38" spans="1:11" ht="3.75" customHeight="1" x14ac:dyDescent="0.25">
      <c r="A38" s="48"/>
      <c r="B38" s="49"/>
      <c r="C38" s="46"/>
      <c r="D38" s="30"/>
      <c r="E38" s="30"/>
      <c r="F38" s="30"/>
      <c r="G38" s="30"/>
      <c r="H38" s="30"/>
      <c r="I38" s="30"/>
      <c r="J38" s="32"/>
    </row>
    <row r="39" spans="1:11" ht="27.75" customHeight="1" x14ac:dyDescent="0.25">
      <c r="A39" s="303" t="s">
        <v>189</v>
      </c>
      <c r="B39" s="304"/>
      <c r="C39" s="45" t="s">
        <v>3</v>
      </c>
      <c r="D39" s="28"/>
      <c r="E39" s="28"/>
      <c r="F39" s="28"/>
      <c r="G39" s="28"/>
      <c r="H39" s="28"/>
      <c r="I39" s="28"/>
      <c r="J39" s="29">
        <f>SUM(D39:I39)</f>
        <v>0</v>
      </c>
    </row>
    <row r="40" spans="1:11" ht="3.75" customHeight="1" x14ac:dyDescent="0.25">
      <c r="A40" s="48"/>
      <c r="B40" s="49"/>
      <c r="C40" s="243"/>
      <c r="D40" s="30"/>
      <c r="E40" s="30"/>
      <c r="F40" s="30"/>
      <c r="G40" s="30"/>
      <c r="H40" s="30"/>
      <c r="I40" s="30"/>
      <c r="J40" s="32"/>
    </row>
    <row r="41" spans="1:11" ht="29.25" customHeight="1" x14ac:dyDescent="0.25">
      <c r="A41" s="303" t="s">
        <v>190</v>
      </c>
      <c r="B41" s="304"/>
      <c r="C41" s="228" t="s">
        <v>3</v>
      </c>
      <c r="D41" s="28"/>
      <c r="E41" s="28"/>
      <c r="F41" s="28"/>
      <c r="G41" s="28"/>
      <c r="H41" s="28"/>
      <c r="I41" s="28"/>
      <c r="J41" s="29">
        <f>SUM(D41:I41)</f>
        <v>0</v>
      </c>
    </row>
    <row r="42" spans="1:11" ht="3.75" customHeight="1" x14ac:dyDescent="0.25">
      <c r="A42" s="48"/>
      <c r="B42" s="49"/>
      <c r="C42" s="46"/>
      <c r="D42" s="30"/>
      <c r="E42" s="30"/>
      <c r="F42" s="30"/>
      <c r="G42" s="30"/>
      <c r="H42" s="30"/>
      <c r="I42" s="30"/>
      <c r="J42" s="32"/>
    </row>
    <row r="43" spans="1:11" ht="21" customHeight="1" x14ac:dyDescent="0.25">
      <c r="A43" s="303" t="s">
        <v>191</v>
      </c>
      <c r="B43" s="304"/>
      <c r="C43" s="45" t="s">
        <v>3</v>
      </c>
      <c r="D43" s="28"/>
      <c r="E43" s="28"/>
      <c r="F43" s="28"/>
      <c r="G43" s="28"/>
      <c r="H43" s="28"/>
      <c r="I43" s="28"/>
      <c r="J43" s="29">
        <f>SUM(D43:I43)</f>
        <v>0</v>
      </c>
    </row>
    <row r="44" spans="1:11" ht="3.75" customHeight="1" x14ac:dyDescent="0.25">
      <c r="A44" s="11"/>
      <c r="B44" s="27"/>
      <c r="C44" s="46"/>
      <c r="D44" s="30"/>
      <c r="E44" s="30"/>
      <c r="F44" s="30"/>
      <c r="G44" s="30"/>
      <c r="H44" s="30"/>
      <c r="I44" s="30"/>
      <c r="J44" s="32"/>
    </row>
    <row r="45" spans="1:11" ht="19.5" customHeight="1" x14ac:dyDescent="0.25">
      <c r="A45" s="307" t="s">
        <v>94</v>
      </c>
      <c r="B45" s="308"/>
      <c r="C45" s="16" t="s">
        <v>3</v>
      </c>
      <c r="D45" s="33">
        <f>D29+D31+D33+D35+D37+D39+D41+D43</f>
        <v>0</v>
      </c>
      <c r="E45" s="33">
        <f t="shared" ref="E45:I45" si="9">E29+E31+E33+E35+E37+E39+E41+E43</f>
        <v>0</v>
      </c>
      <c r="F45" s="33">
        <f t="shared" si="9"/>
        <v>0</v>
      </c>
      <c r="G45" s="33">
        <f t="shared" si="9"/>
        <v>0</v>
      </c>
      <c r="H45" s="33">
        <f t="shared" si="9"/>
        <v>0</v>
      </c>
      <c r="I45" s="33">
        <f t="shared" si="9"/>
        <v>0</v>
      </c>
      <c r="J45" s="33">
        <f>SUM(D45:I45)</f>
        <v>0</v>
      </c>
      <c r="K45" s="50" t="str">
        <f>IF(J22&gt;0,J45/J22,"")</f>
        <v/>
      </c>
    </row>
    <row r="46" spans="1:11" ht="3.75" customHeight="1" x14ac:dyDescent="0.25">
      <c r="A46" s="11"/>
      <c r="B46" s="27"/>
      <c r="C46" s="46"/>
      <c r="D46" s="5"/>
      <c r="E46" s="5"/>
      <c r="F46" s="5"/>
      <c r="G46" s="5"/>
      <c r="H46" s="5"/>
      <c r="I46" s="5"/>
      <c r="J46" s="15"/>
    </row>
    <row r="47" spans="1:11" x14ac:dyDescent="0.25">
      <c r="A47" s="7"/>
      <c r="K47" s="35"/>
    </row>
    <row r="48" spans="1:11" ht="19.5" customHeight="1" x14ac:dyDescent="0.25">
      <c r="A48" s="305" t="s">
        <v>97</v>
      </c>
      <c r="B48" s="306"/>
      <c r="C48" s="14" t="s">
        <v>3</v>
      </c>
      <c r="D48" s="38">
        <f t="shared" ref="D48:I48" si="10">D22-D45</f>
        <v>0</v>
      </c>
      <c r="E48" s="38">
        <f t="shared" si="10"/>
        <v>0</v>
      </c>
      <c r="F48" s="38">
        <f t="shared" si="10"/>
        <v>0</v>
      </c>
      <c r="G48" s="38">
        <f t="shared" si="10"/>
        <v>0</v>
      </c>
      <c r="H48" s="38">
        <f t="shared" si="10"/>
        <v>0</v>
      </c>
      <c r="I48" s="38">
        <f t="shared" si="10"/>
        <v>0</v>
      </c>
      <c r="J48" s="39">
        <f>SUM(D48:I48)</f>
        <v>0</v>
      </c>
      <c r="K48" s="51" t="str">
        <f>IF(J22&gt;0,J48/J22,"")</f>
        <v/>
      </c>
    </row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</sheetData>
  <mergeCells count="21">
    <mergeCell ref="A48:B48"/>
    <mergeCell ref="A22:B22"/>
    <mergeCell ref="A39:B39"/>
    <mergeCell ref="A43:B43"/>
    <mergeCell ref="A45:B45"/>
    <mergeCell ref="A31:B31"/>
    <mergeCell ref="A37:B37"/>
    <mergeCell ref="A35:B35"/>
    <mergeCell ref="A33:B33"/>
    <mergeCell ref="A41:B41"/>
    <mergeCell ref="A29:B29"/>
    <mergeCell ref="D1:I1"/>
    <mergeCell ref="A12:B12"/>
    <mergeCell ref="A6:B6"/>
    <mergeCell ref="A14:B14"/>
    <mergeCell ref="A20:B20"/>
    <mergeCell ref="A4:B4"/>
    <mergeCell ref="A10:B10"/>
    <mergeCell ref="A8:B8"/>
    <mergeCell ref="A16:B16"/>
    <mergeCell ref="A18:B18"/>
  </mergeCells>
  <pageMargins left="0.51181102362204722" right="0.31496062992125984" top="0.74803149606299213" bottom="0.55118110236220474" header="0.31496062992125984" footer="0.31496062992125984"/>
  <pageSetup paperSize="9" scale="85" orientation="landscape" r:id="rId1"/>
  <headerFooter>
    <oddHeader>&amp;L&amp;F&amp;C&amp;A&amp;RLk  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S591"/>
  <sheetViews>
    <sheetView showGridLines="0" workbookViewId="0">
      <pane xSplit="3" ySplit="4" topLeftCell="P29" activePane="bottomRight" state="frozen"/>
      <selection pane="topRight" activeCell="D1" sqref="D1"/>
      <selection pane="bottomLeft" activeCell="A5" sqref="A5"/>
      <selection pane="bottomRight" activeCell="AF58" sqref="AF58"/>
    </sheetView>
  </sheetViews>
  <sheetFormatPr defaultColWidth="9.140625" defaultRowHeight="15" outlineLevelRow="1" outlineLevelCol="1" x14ac:dyDescent="0.25"/>
  <cols>
    <col min="1" max="1" width="20.5703125" style="54" customWidth="1"/>
    <col min="2" max="2" width="19.42578125" style="53" customWidth="1"/>
    <col min="3" max="3" width="7.42578125" style="54" customWidth="1"/>
    <col min="4" max="15" width="10.28515625" style="54" hidden="1" customWidth="1" outlineLevel="1"/>
    <col min="16" max="16" width="10.28515625" style="54" customWidth="1" collapsed="1"/>
    <col min="17" max="28" width="10.28515625" style="54" hidden="1" customWidth="1" outlineLevel="1"/>
    <col min="29" max="29" width="10.28515625" style="54" customWidth="1" collapsed="1"/>
    <col min="30" max="41" width="10.28515625" style="54" hidden="1" customWidth="1" outlineLevel="1"/>
    <col min="42" max="42" width="10.28515625" style="54" customWidth="1" collapsed="1"/>
    <col min="43" max="54" width="10.28515625" style="54" hidden="1" customWidth="1" outlineLevel="1"/>
    <col min="55" max="55" width="10.28515625" style="54" customWidth="1" collapsed="1"/>
    <col min="56" max="67" width="10.28515625" style="54" hidden="1" customWidth="1" outlineLevel="1"/>
    <col min="68" max="68" width="10.28515625" style="54" customWidth="1" collapsed="1"/>
    <col min="69" max="80" width="10.28515625" style="54" hidden="1" customWidth="1" outlineLevel="1"/>
    <col min="81" max="81" width="10.28515625" style="54" customWidth="1" collapsed="1"/>
    <col min="82" max="93" width="10.28515625" style="54" hidden="1" customWidth="1" outlineLevel="1"/>
    <col min="94" max="94" width="10.28515625" style="54" customWidth="1" collapsed="1"/>
    <col min="95" max="16384" width="9.140625" style="54"/>
  </cols>
  <sheetData>
    <row r="1" spans="1:96" ht="22.5" customHeight="1" x14ac:dyDescent="0.25">
      <c r="A1" s="52" t="s">
        <v>130</v>
      </c>
    </row>
    <row r="2" spans="1:96" s="60" customFormat="1" ht="15.75" customHeight="1" x14ac:dyDescent="0.25">
      <c r="A2" s="55"/>
      <c r="B2" s="56"/>
      <c r="C2" s="57"/>
      <c r="D2" s="58">
        <f>'1. Projekti elluviimise kulud'!D2</f>
        <v>0</v>
      </c>
      <c r="E2" s="57">
        <f>D2</f>
        <v>0</v>
      </c>
      <c r="F2" s="57">
        <f t="shared" ref="F2:O2" si="0">E2</f>
        <v>0</v>
      </c>
      <c r="G2" s="57">
        <f t="shared" si="0"/>
        <v>0</v>
      </c>
      <c r="H2" s="57">
        <f t="shared" si="0"/>
        <v>0</v>
      </c>
      <c r="I2" s="57">
        <f t="shared" si="0"/>
        <v>0</v>
      </c>
      <c r="J2" s="57">
        <f t="shared" si="0"/>
        <v>0</v>
      </c>
      <c r="K2" s="57">
        <f t="shared" si="0"/>
        <v>0</v>
      </c>
      <c r="L2" s="57">
        <f t="shared" si="0"/>
        <v>0</v>
      </c>
      <c r="M2" s="57">
        <f t="shared" si="0"/>
        <v>0</v>
      </c>
      <c r="N2" s="57">
        <f t="shared" si="0"/>
        <v>0</v>
      </c>
      <c r="O2" s="57">
        <f t="shared" si="0"/>
        <v>0</v>
      </c>
      <c r="P2" s="57" t="s">
        <v>129</v>
      </c>
      <c r="Q2" s="58">
        <f>D2+1</f>
        <v>1</v>
      </c>
      <c r="R2" s="57">
        <f>Q2</f>
        <v>1</v>
      </c>
      <c r="S2" s="57">
        <f t="shared" ref="S2:AB2" si="1">R2</f>
        <v>1</v>
      </c>
      <c r="T2" s="57">
        <f t="shared" si="1"/>
        <v>1</v>
      </c>
      <c r="U2" s="57">
        <f t="shared" si="1"/>
        <v>1</v>
      </c>
      <c r="V2" s="57">
        <f t="shared" si="1"/>
        <v>1</v>
      </c>
      <c r="W2" s="57">
        <f t="shared" si="1"/>
        <v>1</v>
      </c>
      <c r="X2" s="57">
        <f t="shared" si="1"/>
        <v>1</v>
      </c>
      <c r="Y2" s="57">
        <f t="shared" si="1"/>
        <v>1</v>
      </c>
      <c r="Z2" s="57">
        <f t="shared" si="1"/>
        <v>1</v>
      </c>
      <c r="AA2" s="57">
        <f t="shared" si="1"/>
        <v>1</v>
      </c>
      <c r="AB2" s="57">
        <f t="shared" si="1"/>
        <v>1</v>
      </c>
      <c r="AC2" s="57" t="s">
        <v>129</v>
      </c>
      <c r="AD2" s="58">
        <f>Q2+1</f>
        <v>2</v>
      </c>
      <c r="AE2" s="57">
        <f>AD2</f>
        <v>2</v>
      </c>
      <c r="AF2" s="57">
        <f t="shared" ref="AF2:AO2" si="2">AE2</f>
        <v>2</v>
      </c>
      <c r="AG2" s="57">
        <f t="shared" si="2"/>
        <v>2</v>
      </c>
      <c r="AH2" s="57">
        <f t="shared" si="2"/>
        <v>2</v>
      </c>
      <c r="AI2" s="57">
        <f t="shared" si="2"/>
        <v>2</v>
      </c>
      <c r="AJ2" s="57">
        <f t="shared" si="2"/>
        <v>2</v>
      </c>
      <c r="AK2" s="57">
        <f t="shared" si="2"/>
        <v>2</v>
      </c>
      <c r="AL2" s="57">
        <f t="shared" si="2"/>
        <v>2</v>
      </c>
      <c r="AM2" s="57">
        <f t="shared" si="2"/>
        <v>2</v>
      </c>
      <c r="AN2" s="57">
        <f t="shared" si="2"/>
        <v>2</v>
      </c>
      <c r="AO2" s="57">
        <f t="shared" si="2"/>
        <v>2</v>
      </c>
      <c r="AP2" s="57" t="s">
        <v>129</v>
      </c>
      <c r="AQ2" s="58">
        <f>AD2+1</f>
        <v>3</v>
      </c>
      <c r="AR2" s="57">
        <f>AQ2</f>
        <v>3</v>
      </c>
      <c r="AS2" s="57">
        <f t="shared" ref="AS2:BB2" si="3">AR2</f>
        <v>3</v>
      </c>
      <c r="AT2" s="57">
        <f t="shared" si="3"/>
        <v>3</v>
      </c>
      <c r="AU2" s="57">
        <f t="shared" si="3"/>
        <v>3</v>
      </c>
      <c r="AV2" s="57">
        <f t="shared" si="3"/>
        <v>3</v>
      </c>
      <c r="AW2" s="57">
        <f t="shared" si="3"/>
        <v>3</v>
      </c>
      <c r="AX2" s="57">
        <f t="shared" si="3"/>
        <v>3</v>
      </c>
      <c r="AY2" s="57">
        <f t="shared" si="3"/>
        <v>3</v>
      </c>
      <c r="AZ2" s="57">
        <f t="shared" si="3"/>
        <v>3</v>
      </c>
      <c r="BA2" s="57">
        <f t="shared" si="3"/>
        <v>3</v>
      </c>
      <c r="BB2" s="57">
        <f t="shared" si="3"/>
        <v>3</v>
      </c>
      <c r="BC2" s="57" t="s">
        <v>129</v>
      </c>
      <c r="BD2" s="58">
        <f>AQ2+1</f>
        <v>4</v>
      </c>
      <c r="BE2" s="57">
        <f>BD2</f>
        <v>4</v>
      </c>
      <c r="BF2" s="57">
        <f t="shared" ref="BF2:BO2" si="4">BE2</f>
        <v>4</v>
      </c>
      <c r="BG2" s="57">
        <f t="shared" si="4"/>
        <v>4</v>
      </c>
      <c r="BH2" s="57">
        <f t="shared" si="4"/>
        <v>4</v>
      </c>
      <c r="BI2" s="57">
        <f t="shared" si="4"/>
        <v>4</v>
      </c>
      <c r="BJ2" s="57">
        <f t="shared" si="4"/>
        <v>4</v>
      </c>
      <c r="BK2" s="57">
        <f t="shared" si="4"/>
        <v>4</v>
      </c>
      <c r="BL2" s="57">
        <f t="shared" si="4"/>
        <v>4</v>
      </c>
      <c r="BM2" s="57">
        <f t="shared" si="4"/>
        <v>4</v>
      </c>
      <c r="BN2" s="57">
        <f t="shared" si="4"/>
        <v>4</v>
      </c>
      <c r="BO2" s="57">
        <f t="shared" si="4"/>
        <v>4</v>
      </c>
      <c r="BP2" s="57" t="s">
        <v>129</v>
      </c>
      <c r="BQ2" s="58">
        <f>BD2+1</f>
        <v>5</v>
      </c>
      <c r="BR2" s="57">
        <f>BQ2</f>
        <v>5</v>
      </c>
      <c r="BS2" s="57">
        <f t="shared" ref="BS2:CB2" si="5">BR2</f>
        <v>5</v>
      </c>
      <c r="BT2" s="57">
        <f t="shared" si="5"/>
        <v>5</v>
      </c>
      <c r="BU2" s="57">
        <f t="shared" si="5"/>
        <v>5</v>
      </c>
      <c r="BV2" s="57">
        <f t="shared" si="5"/>
        <v>5</v>
      </c>
      <c r="BW2" s="57">
        <f t="shared" si="5"/>
        <v>5</v>
      </c>
      <c r="BX2" s="57">
        <f t="shared" si="5"/>
        <v>5</v>
      </c>
      <c r="BY2" s="57">
        <f t="shared" si="5"/>
        <v>5</v>
      </c>
      <c r="BZ2" s="57">
        <f t="shared" si="5"/>
        <v>5</v>
      </c>
      <c r="CA2" s="57">
        <f t="shared" si="5"/>
        <v>5</v>
      </c>
      <c r="CB2" s="57">
        <f t="shared" si="5"/>
        <v>5</v>
      </c>
      <c r="CC2" s="57" t="s">
        <v>129</v>
      </c>
      <c r="CD2" s="58">
        <f>BQ2+1</f>
        <v>6</v>
      </c>
      <c r="CE2" s="57">
        <f>CD2</f>
        <v>6</v>
      </c>
      <c r="CF2" s="57">
        <f t="shared" ref="CF2:CO2" si="6">CE2</f>
        <v>6</v>
      </c>
      <c r="CG2" s="57">
        <f t="shared" si="6"/>
        <v>6</v>
      </c>
      <c r="CH2" s="57">
        <f t="shared" si="6"/>
        <v>6</v>
      </c>
      <c r="CI2" s="57">
        <f t="shared" si="6"/>
        <v>6</v>
      </c>
      <c r="CJ2" s="57">
        <f t="shared" si="6"/>
        <v>6</v>
      </c>
      <c r="CK2" s="57">
        <f t="shared" si="6"/>
        <v>6</v>
      </c>
      <c r="CL2" s="57">
        <f t="shared" si="6"/>
        <v>6</v>
      </c>
      <c r="CM2" s="57">
        <f t="shared" si="6"/>
        <v>6</v>
      </c>
      <c r="CN2" s="57">
        <f t="shared" si="6"/>
        <v>6</v>
      </c>
      <c r="CO2" s="57">
        <f t="shared" si="6"/>
        <v>6</v>
      </c>
      <c r="CP2" s="57" t="s">
        <v>129</v>
      </c>
      <c r="CQ2" s="57"/>
      <c r="CR2" s="57"/>
    </row>
    <row r="3" spans="1:96" s="60" customFormat="1" ht="18" customHeight="1" x14ac:dyDescent="0.25">
      <c r="A3" s="61"/>
      <c r="B3" s="62"/>
      <c r="C3" s="63"/>
      <c r="D3" s="64" t="s">
        <v>4</v>
      </c>
      <c r="E3" s="64" t="s">
        <v>5</v>
      </c>
      <c r="F3" s="64" t="s">
        <v>6</v>
      </c>
      <c r="G3" s="64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4" t="s">
        <v>12</v>
      </c>
      <c r="M3" s="64" t="s">
        <v>13</v>
      </c>
      <c r="N3" s="64" t="s">
        <v>14</v>
      </c>
      <c r="O3" s="64" t="s">
        <v>15</v>
      </c>
      <c r="P3" s="64">
        <f>D2</f>
        <v>0</v>
      </c>
      <c r="Q3" s="64" t="s">
        <v>4</v>
      </c>
      <c r="R3" s="64" t="s">
        <v>5</v>
      </c>
      <c r="S3" s="64" t="s">
        <v>6</v>
      </c>
      <c r="T3" s="64" t="s">
        <v>7</v>
      </c>
      <c r="U3" s="64" t="s">
        <v>8</v>
      </c>
      <c r="V3" s="64" t="s">
        <v>9</v>
      </c>
      <c r="W3" s="64" t="s">
        <v>10</v>
      </c>
      <c r="X3" s="64" t="s">
        <v>11</v>
      </c>
      <c r="Y3" s="64" t="s">
        <v>12</v>
      </c>
      <c r="Z3" s="64" t="s">
        <v>13</v>
      </c>
      <c r="AA3" s="64" t="s">
        <v>14</v>
      </c>
      <c r="AB3" s="64" t="s">
        <v>15</v>
      </c>
      <c r="AC3" s="64">
        <f>Q2</f>
        <v>1</v>
      </c>
      <c r="AD3" s="64" t="s">
        <v>4</v>
      </c>
      <c r="AE3" s="64" t="s">
        <v>5</v>
      </c>
      <c r="AF3" s="64" t="s">
        <v>6</v>
      </c>
      <c r="AG3" s="64" t="s">
        <v>7</v>
      </c>
      <c r="AH3" s="64" t="s">
        <v>8</v>
      </c>
      <c r="AI3" s="64" t="s">
        <v>9</v>
      </c>
      <c r="AJ3" s="64" t="s">
        <v>10</v>
      </c>
      <c r="AK3" s="64" t="s">
        <v>11</v>
      </c>
      <c r="AL3" s="64" t="s">
        <v>12</v>
      </c>
      <c r="AM3" s="64" t="s">
        <v>13</v>
      </c>
      <c r="AN3" s="64" t="s">
        <v>14</v>
      </c>
      <c r="AO3" s="64" t="s">
        <v>15</v>
      </c>
      <c r="AP3" s="64">
        <f>AD2</f>
        <v>2</v>
      </c>
      <c r="AQ3" s="64" t="s">
        <v>4</v>
      </c>
      <c r="AR3" s="64" t="s">
        <v>5</v>
      </c>
      <c r="AS3" s="64" t="s">
        <v>6</v>
      </c>
      <c r="AT3" s="64" t="s">
        <v>7</v>
      </c>
      <c r="AU3" s="64" t="s">
        <v>8</v>
      </c>
      <c r="AV3" s="64" t="s">
        <v>9</v>
      </c>
      <c r="AW3" s="64" t="s">
        <v>10</v>
      </c>
      <c r="AX3" s="64" t="s">
        <v>11</v>
      </c>
      <c r="AY3" s="64" t="s">
        <v>12</v>
      </c>
      <c r="AZ3" s="64" t="s">
        <v>13</v>
      </c>
      <c r="BA3" s="64" t="s">
        <v>14</v>
      </c>
      <c r="BB3" s="64" t="s">
        <v>15</v>
      </c>
      <c r="BC3" s="64">
        <f>AQ2</f>
        <v>3</v>
      </c>
      <c r="BD3" s="64" t="s">
        <v>4</v>
      </c>
      <c r="BE3" s="64" t="s">
        <v>5</v>
      </c>
      <c r="BF3" s="64" t="s">
        <v>6</v>
      </c>
      <c r="BG3" s="64" t="s">
        <v>7</v>
      </c>
      <c r="BH3" s="64" t="s">
        <v>8</v>
      </c>
      <c r="BI3" s="64" t="s">
        <v>9</v>
      </c>
      <c r="BJ3" s="64" t="s">
        <v>10</v>
      </c>
      <c r="BK3" s="64" t="s">
        <v>11</v>
      </c>
      <c r="BL3" s="64" t="s">
        <v>12</v>
      </c>
      <c r="BM3" s="64" t="s">
        <v>13</v>
      </c>
      <c r="BN3" s="64" t="s">
        <v>14</v>
      </c>
      <c r="BO3" s="64" t="s">
        <v>15</v>
      </c>
      <c r="BP3" s="64">
        <f>BD2</f>
        <v>4</v>
      </c>
      <c r="BQ3" s="64" t="s">
        <v>4</v>
      </c>
      <c r="BR3" s="64" t="s">
        <v>5</v>
      </c>
      <c r="BS3" s="64" t="s">
        <v>6</v>
      </c>
      <c r="BT3" s="64" t="s">
        <v>7</v>
      </c>
      <c r="BU3" s="64" t="s">
        <v>8</v>
      </c>
      <c r="BV3" s="64" t="s">
        <v>9</v>
      </c>
      <c r="BW3" s="64" t="s">
        <v>10</v>
      </c>
      <c r="BX3" s="64" t="s">
        <v>11</v>
      </c>
      <c r="BY3" s="64" t="s">
        <v>12</v>
      </c>
      <c r="BZ3" s="64" t="s">
        <v>13</v>
      </c>
      <c r="CA3" s="64" t="s">
        <v>14</v>
      </c>
      <c r="CB3" s="64" t="s">
        <v>15</v>
      </c>
      <c r="CC3" s="64">
        <f>BQ2</f>
        <v>5</v>
      </c>
      <c r="CD3" s="64" t="s">
        <v>4</v>
      </c>
      <c r="CE3" s="64" t="s">
        <v>5</v>
      </c>
      <c r="CF3" s="64" t="s">
        <v>6</v>
      </c>
      <c r="CG3" s="64" t="s">
        <v>7</v>
      </c>
      <c r="CH3" s="64" t="s">
        <v>8</v>
      </c>
      <c r="CI3" s="64" t="s">
        <v>9</v>
      </c>
      <c r="CJ3" s="64" t="s">
        <v>10</v>
      </c>
      <c r="CK3" s="64" t="s">
        <v>11</v>
      </c>
      <c r="CL3" s="64" t="s">
        <v>12</v>
      </c>
      <c r="CM3" s="64" t="s">
        <v>13</v>
      </c>
      <c r="CN3" s="64" t="s">
        <v>14</v>
      </c>
      <c r="CO3" s="64" t="s">
        <v>15</v>
      </c>
      <c r="CP3" s="64">
        <f>CD2</f>
        <v>6</v>
      </c>
      <c r="CQ3" s="57"/>
      <c r="CR3" s="57"/>
    </row>
    <row r="4" spans="1:96" ht="7.5" customHeight="1" x14ac:dyDescent="0.25">
      <c r="A4" s="66"/>
      <c r="B4" s="6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79"/>
      <c r="CQ4" s="72"/>
      <c r="CR4" s="72"/>
    </row>
    <row r="5" spans="1:96" ht="18" customHeight="1" x14ac:dyDescent="0.25">
      <c r="A5" s="73" t="s">
        <v>54</v>
      </c>
      <c r="B5" s="74"/>
      <c r="C5" s="75" t="s">
        <v>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2"/>
      <c r="CR5" s="72"/>
    </row>
    <row r="6" spans="1:96" ht="7.5" customHeight="1" x14ac:dyDescent="0.25">
      <c r="A6" s="66"/>
      <c r="B6" s="67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79"/>
      <c r="CQ6" s="72"/>
      <c r="CR6" s="72"/>
    </row>
    <row r="7" spans="1:96" ht="16.5" customHeight="1" x14ac:dyDescent="0.25">
      <c r="A7" s="256" t="s">
        <v>211</v>
      </c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69">
        <f>P11+P15+P19+P23+P27</f>
        <v>0</v>
      </c>
      <c r="Q7" s="269">
        <f t="shared" ref="Q7:CB7" si="7">Q11+Q15+Q19+Q23+Q27</f>
        <v>0</v>
      </c>
      <c r="R7" s="269">
        <f t="shared" si="7"/>
        <v>0</v>
      </c>
      <c r="S7" s="269">
        <f t="shared" si="7"/>
        <v>0</v>
      </c>
      <c r="T7" s="269">
        <f t="shared" si="7"/>
        <v>0</v>
      </c>
      <c r="U7" s="269">
        <f t="shared" si="7"/>
        <v>0</v>
      </c>
      <c r="V7" s="269">
        <f t="shared" si="7"/>
        <v>0</v>
      </c>
      <c r="W7" s="269">
        <f t="shared" si="7"/>
        <v>0</v>
      </c>
      <c r="X7" s="269">
        <f t="shared" si="7"/>
        <v>0</v>
      </c>
      <c r="Y7" s="269">
        <f t="shared" si="7"/>
        <v>0</v>
      </c>
      <c r="Z7" s="269">
        <f t="shared" si="7"/>
        <v>0</v>
      </c>
      <c r="AA7" s="269">
        <f t="shared" si="7"/>
        <v>0</v>
      </c>
      <c r="AB7" s="269">
        <f t="shared" si="7"/>
        <v>0</v>
      </c>
      <c r="AC7" s="269">
        <f t="shared" si="7"/>
        <v>0</v>
      </c>
      <c r="AD7" s="269">
        <f t="shared" si="7"/>
        <v>0</v>
      </c>
      <c r="AE7" s="269">
        <f t="shared" si="7"/>
        <v>0</v>
      </c>
      <c r="AF7" s="269">
        <f t="shared" si="7"/>
        <v>0</v>
      </c>
      <c r="AG7" s="269">
        <f t="shared" si="7"/>
        <v>0</v>
      </c>
      <c r="AH7" s="269">
        <f t="shared" si="7"/>
        <v>0</v>
      </c>
      <c r="AI7" s="269">
        <f t="shared" si="7"/>
        <v>0</v>
      </c>
      <c r="AJ7" s="269">
        <f t="shared" si="7"/>
        <v>0</v>
      </c>
      <c r="AK7" s="269">
        <f t="shared" si="7"/>
        <v>0</v>
      </c>
      <c r="AL7" s="269">
        <f t="shared" si="7"/>
        <v>0</v>
      </c>
      <c r="AM7" s="269">
        <f t="shared" si="7"/>
        <v>0</v>
      </c>
      <c r="AN7" s="269">
        <f t="shared" si="7"/>
        <v>0</v>
      </c>
      <c r="AO7" s="269">
        <f t="shared" si="7"/>
        <v>0</v>
      </c>
      <c r="AP7" s="269">
        <f t="shared" si="7"/>
        <v>0</v>
      </c>
      <c r="AQ7" s="269">
        <f t="shared" si="7"/>
        <v>0</v>
      </c>
      <c r="AR7" s="269">
        <f t="shared" si="7"/>
        <v>0</v>
      </c>
      <c r="AS7" s="269">
        <f t="shared" si="7"/>
        <v>0</v>
      </c>
      <c r="AT7" s="269">
        <f t="shared" si="7"/>
        <v>0</v>
      </c>
      <c r="AU7" s="269">
        <f t="shared" si="7"/>
        <v>0</v>
      </c>
      <c r="AV7" s="269">
        <f t="shared" si="7"/>
        <v>0</v>
      </c>
      <c r="AW7" s="269">
        <f t="shared" si="7"/>
        <v>0</v>
      </c>
      <c r="AX7" s="269">
        <f t="shared" si="7"/>
        <v>0</v>
      </c>
      <c r="AY7" s="269">
        <f t="shared" si="7"/>
        <v>0</v>
      </c>
      <c r="AZ7" s="269">
        <f t="shared" si="7"/>
        <v>0</v>
      </c>
      <c r="BA7" s="269">
        <f t="shared" si="7"/>
        <v>0</v>
      </c>
      <c r="BB7" s="269">
        <f t="shared" si="7"/>
        <v>0</v>
      </c>
      <c r="BC7" s="269">
        <f t="shared" si="7"/>
        <v>0</v>
      </c>
      <c r="BD7" s="269">
        <f t="shared" si="7"/>
        <v>0</v>
      </c>
      <c r="BE7" s="269">
        <f t="shared" si="7"/>
        <v>0</v>
      </c>
      <c r="BF7" s="269">
        <f t="shared" si="7"/>
        <v>0</v>
      </c>
      <c r="BG7" s="269">
        <f t="shared" si="7"/>
        <v>0</v>
      </c>
      <c r="BH7" s="269">
        <f t="shared" si="7"/>
        <v>0</v>
      </c>
      <c r="BI7" s="269">
        <f t="shared" si="7"/>
        <v>0</v>
      </c>
      <c r="BJ7" s="269">
        <f t="shared" si="7"/>
        <v>0</v>
      </c>
      <c r="BK7" s="269">
        <f t="shared" si="7"/>
        <v>0</v>
      </c>
      <c r="BL7" s="269">
        <f t="shared" si="7"/>
        <v>0</v>
      </c>
      <c r="BM7" s="269">
        <f t="shared" si="7"/>
        <v>0</v>
      </c>
      <c r="BN7" s="269">
        <f t="shared" si="7"/>
        <v>0</v>
      </c>
      <c r="BO7" s="269">
        <f t="shared" si="7"/>
        <v>0</v>
      </c>
      <c r="BP7" s="269">
        <f t="shared" si="7"/>
        <v>0</v>
      </c>
      <c r="BQ7" s="269">
        <f t="shared" si="7"/>
        <v>0</v>
      </c>
      <c r="BR7" s="269">
        <f t="shared" si="7"/>
        <v>0</v>
      </c>
      <c r="BS7" s="269">
        <f t="shared" si="7"/>
        <v>0</v>
      </c>
      <c r="BT7" s="269">
        <f t="shared" si="7"/>
        <v>0</v>
      </c>
      <c r="BU7" s="269">
        <f t="shared" si="7"/>
        <v>0</v>
      </c>
      <c r="BV7" s="269">
        <f t="shared" si="7"/>
        <v>0</v>
      </c>
      <c r="BW7" s="269">
        <f t="shared" si="7"/>
        <v>0</v>
      </c>
      <c r="BX7" s="269">
        <f t="shared" si="7"/>
        <v>0</v>
      </c>
      <c r="BY7" s="269">
        <f t="shared" si="7"/>
        <v>0</v>
      </c>
      <c r="BZ7" s="269">
        <f t="shared" si="7"/>
        <v>0</v>
      </c>
      <c r="CA7" s="269">
        <f t="shared" si="7"/>
        <v>0</v>
      </c>
      <c r="CB7" s="269">
        <f t="shared" si="7"/>
        <v>0</v>
      </c>
      <c r="CC7" s="269">
        <f t="shared" ref="CC7:CP7" si="8">CC11+CC15+CC19+CC23+CC27</f>
        <v>0</v>
      </c>
      <c r="CD7" s="269">
        <f t="shared" si="8"/>
        <v>0</v>
      </c>
      <c r="CE7" s="269">
        <f t="shared" si="8"/>
        <v>0</v>
      </c>
      <c r="CF7" s="269">
        <f t="shared" si="8"/>
        <v>0</v>
      </c>
      <c r="CG7" s="269">
        <f t="shared" si="8"/>
        <v>0</v>
      </c>
      <c r="CH7" s="269">
        <f t="shared" si="8"/>
        <v>0</v>
      </c>
      <c r="CI7" s="269">
        <f t="shared" si="8"/>
        <v>0</v>
      </c>
      <c r="CJ7" s="269">
        <f t="shared" si="8"/>
        <v>0</v>
      </c>
      <c r="CK7" s="269">
        <f t="shared" si="8"/>
        <v>0</v>
      </c>
      <c r="CL7" s="269">
        <f t="shared" si="8"/>
        <v>0</v>
      </c>
      <c r="CM7" s="269">
        <f t="shared" si="8"/>
        <v>0</v>
      </c>
      <c r="CN7" s="269">
        <f t="shared" si="8"/>
        <v>0</v>
      </c>
      <c r="CO7" s="269">
        <f t="shared" si="8"/>
        <v>0</v>
      </c>
      <c r="CP7" s="269">
        <f t="shared" si="8"/>
        <v>0</v>
      </c>
      <c r="CQ7" s="72"/>
      <c r="CR7" s="72"/>
    </row>
    <row r="8" spans="1:96" ht="7.5" customHeight="1" x14ac:dyDescent="0.25">
      <c r="A8" s="66"/>
      <c r="B8" s="67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79"/>
      <c r="CQ8" s="72"/>
      <c r="CR8" s="72"/>
    </row>
    <row r="9" spans="1:96" ht="30.75" customHeight="1" x14ac:dyDescent="0.25">
      <c r="A9" s="316" t="s">
        <v>192</v>
      </c>
      <c r="B9" s="245" t="s">
        <v>193</v>
      </c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>
        <f>SUM(D9:O9)</f>
        <v>0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3">
        <f>SUM(Q9:AB9)</f>
        <v>0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3">
        <f>SUM(AD9:AO9)</f>
        <v>0</v>
      </c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3">
        <f>SUM(AQ9:BB9)</f>
        <v>0</v>
      </c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3">
        <f>SUM(BD9:BO9)</f>
        <v>0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3">
        <f>SUM(BQ9:CB9)</f>
        <v>0</v>
      </c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118">
        <f>SUM(CD9:CO9)</f>
        <v>0</v>
      </c>
      <c r="CQ9" s="72"/>
      <c r="CR9" s="72"/>
    </row>
    <row r="10" spans="1:96" ht="15.75" customHeight="1" x14ac:dyDescent="0.25">
      <c r="A10" s="316"/>
      <c r="B10" s="80" t="s">
        <v>0</v>
      </c>
      <c r="C10" s="81" t="s">
        <v>3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3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3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3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3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3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118"/>
      <c r="CQ10" s="72"/>
      <c r="CR10" s="72"/>
    </row>
    <row r="11" spans="1:96" ht="15.75" customHeight="1" x14ac:dyDescent="0.25">
      <c r="A11" s="316"/>
      <c r="B11" s="84" t="s">
        <v>1</v>
      </c>
      <c r="C11" s="85" t="s">
        <v>3</v>
      </c>
      <c r="D11" s="83">
        <f>D9*D10</f>
        <v>0</v>
      </c>
      <c r="E11" s="83">
        <f t="shared" ref="E11:BA11" si="9">E9*E10</f>
        <v>0</v>
      </c>
      <c r="F11" s="83">
        <f t="shared" si="9"/>
        <v>0</v>
      </c>
      <c r="G11" s="83">
        <f t="shared" si="9"/>
        <v>0</v>
      </c>
      <c r="H11" s="83">
        <f t="shared" si="9"/>
        <v>0</v>
      </c>
      <c r="I11" s="83">
        <f t="shared" si="9"/>
        <v>0</v>
      </c>
      <c r="J11" s="83">
        <f t="shared" si="9"/>
        <v>0</v>
      </c>
      <c r="K11" s="83">
        <f t="shared" si="9"/>
        <v>0</v>
      </c>
      <c r="L11" s="83">
        <f t="shared" si="9"/>
        <v>0</v>
      </c>
      <c r="M11" s="83">
        <f t="shared" si="9"/>
        <v>0</v>
      </c>
      <c r="N11" s="83">
        <f t="shared" si="9"/>
        <v>0</v>
      </c>
      <c r="O11" s="83">
        <f t="shared" si="9"/>
        <v>0</v>
      </c>
      <c r="P11" s="83">
        <f>SUM(D11:O11)</f>
        <v>0</v>
      </c>
      <c r="Q11" s="83">
        <f t="shared" si="9"/>
        <v>0</v>
      </c>
      <c r="R11" s="83">
        <f t="shared" si="9"/>
        <v>0</v>
      </c>
      <c r="S11" s="83">
        <f t="shared" si="9"/>
        <v>0</v>
      </c>
      <c r="T11" s="83">
        <f t="shared" si="9"/>
        <v>0</v>
      </c>
      <c r="U11" s="83">
        <f t="shared" si="9"/>
        <v>0</v>
      </c>
      <c r="V11" s="83">
        <f t="shared" si="9"/>
        <v>0</v>
      </c>
      <c r="W11" s="83">
        <f t="shared" si="9"/>
        <v>0</v>
      </c>
      <c r="X11" s="83">
        <f t="shared" si="9"/>
        <v>0</v>
      </c>
      <c r="Y11" s="83">
        <f t="shared" si="9"/>
        <v>0</v>
      </c>
      <c r="Z11" s="83">
        <f t="shared" si="9"/>
        <v>0</v>
      </c>
      <c r="AA11" s="83">
        <f t="shared" si="9"/>
        <v>0</v>
      </c>
      <c r="AB11" s="83">
        <f t="shared" si="9"/>
        <v>0</v>
      </c>
      <c r="AC11" s="83">
        <f>SUM(Q11:AB11)</f>
        <v>0</v>
      </c>
      <c r="AD11" s="83">
        <f t="shared" si="9"/>
        <v>0</v>
      </c>
      <c r="AE11" s="83">
        <f t="shared" si="9"/>
        <v>0</v>
      </c>
      <c r="AF11" s="83">
        <f t="shared" si="9"/>
        <v>0</v>
      </c>
      <c r="AG11" s="83">
        <f t="shared" si="9"/>
        <v>0</v>
      </c>
      <c r="AH11" s="83">
        <f t="shared" si="9"/>
        <v>0</v>
      </c>
      <c r="AI11" s="83">
        <f t="shared" si="9"/>
        <v>0</v>
      </c>
      <c r="AJ11" s="83">
        <f t="shared" si="9"/>
        <v>0</v>
      </c>
      <c r="AK11" s="83">
        <f t="shared" si="9"/>
        <v>0</v>
      </c>
      <c r="AL11" s="83">
        <f t="shared" si="9"/>
        <v>0</v>
      </c>
      <c r="AM11" s="83">
        <f t="shared" si="9"/>
        <v>0</v>
      </c>
      <c r="AN11" s="83">
        <f t="shared" si="9"/>
        <v>0</v>
      </c>
      <c r="AO11" s="83">
        <f t="shared" si="9"/>
        <v>0</v>
      </c>
      <c r="AP11" s="83">
        <f>SUM(AD11:AO11)</f>
        <v>0</v>
      </c>
      <c r="AQ11" s="83">
        <f t="shared" si="9"/>
        <v>0</v>
      </c>
      <c r="AR11" s="83">
        <f t="shared" si="9"/>
        <v>0</v>
      </c>
      <c r="AS11" s="83">
        <f t="shared" si="9"/>
        <v>0</v>
      </c>
      <c r="AT11" s="83">
        <f t="shared" si="9"/>
        <v>0</v>
      </c>
      <c r="AU11" s="83">
        <f t="shared" si="9"/>
        <v>0</v>
      </c>
      <c r="AV11" s="83">
        <f t="shared" si="9"/>
        <v>0</v>
      </c>
      <c r="AW11" s="83">
        <f t="shared" si="9"/>
        <v>0</v>
      </c>
      <c r="AX11" s="83">
        <f t="shared" si="9"/>
        <v>0</v>
      </c>
      <c r="AY11" s="83">
        <f t="shared" si="9"/>
        <v>0</v>
      </c>
      <c r="AZ11" s="83">
        <f t="shared" si="9"/>
        <v>0</v>
      </c>
      <c r="BA11" s="83">
        <f t="shared" si="9"/>
        <v>0</v>
      </c>
      <c r="BB11" s="83">
        <f t="shared" ref="BB11:CM11" si="10">BB9*BB10</f>
        <v>0</v>
      </c>
      <c r="BC11" s="83">
        <f t="shared" ref="BC11" si="11">SUM(AQ11:BB11)</f>
        <v>0</v>
      </c>
      <c r="BD11" s="83">
        <f t="shared" si="10"/>
        <v>0</v>
      </c>
      <c r="BE11" s="83">
        <f t="shared" si="10"/>
        <v>0</v>
      </c>
      <c r="BF11" s="83">
        <f t="shared" si="10"/>
        <v>0</v>
      </c>
      <c r="BG11" s="83">
        <f t="shared" si="10"/>
        <v>0</v>
      </c>
      <c r="BH11" s="83">
        <f t="shared" si="10"/>
        <v>0</v>
      </c>
      <c r="BI11" s="83">
        <f t="shared" si="10"/>
        <v>0</v>
      </c>
      <c r="BJ11" s="83">
        <f t="shared" si="10"/>
        <v>0</v>
      </c>
      <c r="BK11" s="83">
        <f t="shared" si="10"/>
        <v>0</v>
      </c>
      <c r="BL11" s="83">
        <f t="shared" si="10"/>
        <v>0</v>
      </c>
      <c r="BM11" s="83">
        <f t="shared" si="10"/>
        <v>0</v>
      </c>
      <c r="BN11" s="83">
        <f t="shared" si="10"/>
        <v>0</v>
      </c>
      <c r="BO11" s="83">
        <f t="shared" si="10"/>
        <v>0</v>
      </c>
      <c r="BP11" s="83">
        <f t="shared" ref="BP11" si="12">SUM(BD11:BO11)</f>
        <v>0</v>
      </c>
      <c r="BQ11" s="83">
        <f t="shared" si="10"/>
        <v>0</v>
      </c>
      <c r="BR11" s="83">
        <f t="shared" si="10"/>
        <v>0</v>
      </c>
      <c r="BS11" s="83">
        <f t="shared" si="10"/>
        <v>0</v>
      </c>
      <c r="BT11" s="83">
        <f t="shared" si="10"/>
        <v>0</v>
      </c>
      <c r="BU11" s="83">
        <f t="shared" si="10"/>
        <v>0</v>
      </c>
      <c r="BV11" s="83">
        <f t="shared" si="10"/>
        <v>0</v>
      </c>
      <c r="BW11" s="83">
        <f t="shared" si="10"/>
        <v>0</v>
      </c>
      <c r="BX11" s="83">
        <f t="shared" si="10"/>
        <v>0</v>
      </c>
      <c r="BY11" s="83">
        <f t="shared" si="10"/>
        <v>0</v>
      </c>
      <c r="BZ11" s="83">
        <f t="shared" si="10"/>
        <v>0</v>
      </c>
      <c r="CA11" s="83">
        <f t="shared" si="10"/>
        <v>0</v>
      </c>
      <c r="CB11" s="83">
        <f t="shared" si="10"/>
        <v>0</v>
      </c>
      <c r="CC11" s="83">
        <f t="shared" ref="CC11" si="13">SUM(BQ11:CB11)</f>
        <v>0</v>
      </c>
      <c r="CD11" s="83">
        <f t="shared" si="10"/>
        <v>0</v>
      </c>
      <c r="CE11" s="83">
        <f t="shared" si="10"/>
        <v>0</v>
      </c>
      <c r="CF11" s="83">
        <f t="shared" si="10"/>
        <v>0</v>
      </c>
      <c r="CG11" s="83">
        <f t="shared" si="10"/>
        <v>0</v>
      </c>
      <c r="CH11" s="83">
        <f t="shared" si="10"/>
        <v>0</v>
      </c>
      <c r="CI11" s="83">
        <f t="shared" si="10"/>
        <v>0</v>
      </c>
      <c r="CJ11" s="83">
        <f t="shared" si="10"/>
        <v>0</v>
      </c>
      <c r="CK11" s="83">
        <f t="shared" si="10"/>
        <v>0</v>
      </c>
      <c r="CL11" s="83">
        <f t="shared" si="10"/>
        <v>0</v>
      </c>
      <c r="CM11" s="83">
        <f t="shared" si="10"/>
        <v>0</v>
      </c>
      <c r="CN11" s="83">
        <f t="shared" ref="CN11:CO11" si="14">CN9*CN10</f>
        <v>0</v>
      </c>
      <c r="CO11" s="83">
        <f t="shared" si="14"/>
        <v>0</v>
      </c>
      <c r="CP11" s="118">
        <f t="shared" ref="CP11" si="15">SUM(CD11:CO11)</f>
        <v>0</v>
      </c>
      <c r="CQ11" s="72"/>
      <c r="CR11" s="72"/>
    </row>
    <row r="12" spans="1:96" ht="7.5" customHeight="1" x14ac:dyDescent="0.25">
      <c r="A12" s="86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6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16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16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172"/>
      <c r="CQ12" s="72"/>
      <c r="CR12" s="72"/>
    </row>
    <row r="13" spans="1:96" x14ac:dyDescent="0.25">
      <c r="A13" s="316" t="s">
        <v>213</v>
      </c>
      <c r="B13" s="80" t="s">
        <v>82</v>
      </c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>
        <f t="shared" ref="P13" si="16">SUM(D13:O13)</f>
        <v>0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>
        <f t="shared" ref="AC13" si="17">SUM(Q13:AB13)</f>
        <v>0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3">
        <f t="shared" ref="AP13" si="18">SUM(AD13:AO13)</f>
        <v>0</v>
      </c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3">
        <f t="shared" ref="BC13" si="19">SUM(AQ13:BB13)</f>
        <v>0</v>
      </c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3">
        <f t="shared" ref="BP13" si="20">SUM(BD13:BO13)</f>
        <v>0</v>
      </c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3">
        <f t="shared" ref="CC13" si="21">SUM(BQ13:CB13)</f>
        <v>0</v>
      </c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118">
        <f t="shared" ref="CP13" si="22">SUM(CD13:CO13)</f>
        <v>0</v>
      </c>
      <c r="CQ13" s="72"/>
      <c r="CR13" s="72"/>
    </row>
    <row r="14" spans="1:96" x14ac:dyDescent="0.25">
      <c r="A14" s="316"/>
      <c r="B14" s="80" t="s">
        <v>0</v>
      </c>
      <c r="C14" s="81" t="s">
        <v>3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3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3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3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118"/>
      <c r="CQ14" s="72"/>
      <c r="CR14" s="72"/>
    </row>
    <row r="15" spans="1:96" x14ac:dyDescent="0.25">
      <c r="A15" s="316"/>
      <c r="B15" s="84" t="s">
        <v>1</v>
      </c>
      <c r="C15" s="85" t="s">
        <v>3</v>
      </c>
      <c r="D15" s="83">
        <f t="shared" ref="D15:BA15" si="23">D13*D14</f>
        <v>0</v>
      </c>
      <c r="E15" s="83">
        <f t="shared" si="23"/>
        <v>0</v>
      </c>
      <c r="F15" s="83">
        <f t="shared" si="23"/>
        <v>0</v>
      </c>
      <c r="G15" s="83">
        <f t="shared" si="23"/>
        <v>0</v>
      </c>
      <c r="H15" s="83">
        <f t="shared" si="23"/>
        <v>0</v>
      </c>
      <c r="I15" s="83">
        <f t="shared" si="23"/>
        <v>0</v>
      </c>
      <c r="J15" s="83">
        <f t="shared" si="23"/>
        <v>0</v>
      </c>
      <c r="K15" s="83">
        <f t="shared" si="23"/>
        <v>0</v>
      </c>
      <c r="L15" s="83">
        <f t="shared" si="23"/>
        <v>0</v>
      </c>
      <c r="M15" s="83">
        <f t="shared" si="23"/>
        <v>0</v>
      </c>
      <c r="N15" s="83">
        <f t="shared" si="23"/>
        <v>0</v>
      </c>
      <c r="O15" s="83">
        <f t="shared" si="23"/>
        <v>0</v>
      </c>
      <c r="P15" s="83">
        <f t="shared" ref="P15:P17" si="24">SUM(D15:O15)</f>
        <v>0</v>
      </c>
      <c r="Q15" s="83">
        <f t="shared" si="23"/>
        <v>0</v>
      </c>
      <c r="R15" s="83">
        <f t="shared" si="23"/>
        <v>0</v>
      </c>
      <c r="S15" s="83">
        <f t="shared" si="23"/>
        <v>0</v>
      </c>
      <c r="T15" s="83">
        <f t="shared" si="23"/>
        <v>0</v>
      </c>
      <c r="U15" s="83">
        <f t="shared" si="23"/>
        <v>0</v>
      </c>
      <c r="V15" s="83">
        <f t="shared" si="23"/>
        <v>0</v>
      </c>
      <c r="W15" s="83">
        <f t="shared" si="23"/>
        <v>0</v>
      </c>
      <c r="X15" s="83">
        <f t="shared" si="23"/>
        <v>0</v>
      </c>
      <c r="Y15" s="83">
        <f t="shared" si="23"/>
        <v>0</v>
      </c>
      <c r="Z15" s="83">
        <f t="shared" si="23"/>
        <v>0</v>
      </c>
      <c r="AA15" s="83">
        <f t="shared" si="23"/>
        <v>0</v>
      </c>
      <c r="AB15" s="83">
        <f t="shared" si="23"/>
        <v>0</v>
      </c>
      <c r="AC15" s="83">
        <f t="shared" ref="AC15:AC17" si="25">SUM(Q15:AB15)</f>
        <v>0</v>
      </c>
      <c r="AD15" s="83">
        <f t="shared" si="23"/>
        <v>0</v>
      </c>
      <c r="AE15" s="83">
        <f t="shared" si="23"/>
        <v>0</v>
      </c>
      <c r="AF15" s="83">
        <f t="shared" si="23"/>
        <v>0</v>
      </c>
      <c r="AG15" s="83">
        <f t="shared" si="23"/>
        <v>0</v>
      </c>
      <c r="AH15" s="83">
        <f t="shared" si="23"/>
        <v>0</v>
      </c>
      <c r="AI15" s="83">
        <f t="shared" si="23"/>
        <v>0</v>
      </c>
      <c r="AJ15" s="83">
        <f t="shared" si="23"/>
        <v>0</v>
      </c>
      <c r="AK15" s="83">
        <f t="shared" si="23"/>
        <v>0</v>
      </c>
      <c r="AL15" s="83">
        <f t="shared" si="23"/>
        <v>0</v>
      </c>
      <c r="AM15" s="83">
        <f t="shared" si="23"/>
        <v>0</v>
      </c>
      <c r="AN15" s="83">
        <f t="shared" si="23"/>
        <v>0</v>
      </c>
      <c r="AO15" s="83">
        <f t="shared" si="23"/>
        <v>0</v>
      </c>
      <c r="AP15" s="83">
        <f t="shared" ref="AP15:AP17" si="26">SUM(AD15:AO15)</f>
        <v>0</v>
      </c>
      <c r="AQ15" s="83">
        <f t="shared" si="23"/>
        <v>0</v>
      </c>
      <c r="AR15" s="83">
        <f t="shared" si="23"/>
        <v>0</v>
      </c>
      <c r="AS15" s="83">
        <f t="shared" si="23"/>
        <v>0</v>
      </c>
      <c r="AT15" s="83">
        <f t="shared" si="23"/>
        <v>0</v>
      </c>
      <c r="AU15" s="83">
        <f t="shared" si="23"/>
        <v>0</v>
      </c>
      <c r="AV15" s="83">
        <f t="shared" si="23"/>
        <v>0</v>
      </c>
      <c r="AW15" s="83">
        <f t="shared" si="23"/>
        <v>0</v>
      </c>
      <c r="AX15" s="83">
        <f t="shared" si="23"/>
        <v>0</v>
      </c>
      <c r="AY15" s="83">
        <f t="shared" si="23"/>
        <v>0</v>
      </c>
      <c r="AZ15" s="83">
        <f t="shared" si="23"/>
        <v>0</v>
      </c>
      <c r="BA15" s="83">
        <f t="shared" si="23"/>
        <v>0</v>
      </c>
      <c r="BB15" s="83">
        <f t="shared" ref="BB15:CM15" si="27">BB13*BB14</f>
        <v>0</v>
      </c>
      <c r="BC15" s="83">
        <f t="shared" ref="BC15:BC49" si="28">SUM(AQ15:BB15)</f>
        <v>0</v>
      </c>
      <c r="BD15" s="83">
        <f t="shared" si="27"/>
        <v>0</v>
      </c>
      <c r="BE15" s="83">
        <f t="shared" si="27"/>
        <v>0</v>
      </c>
      <c r="BF15" s="83">
        <f t="shared" si="27"/>
        <v>0</v>
      </c>
      <c r="BG15" s="83">
        <f t="shared" si="27"/>
        <v>0</v>
      </c>
      <c r="BH15" s="83">
        <f t="shared" si="27"/>
        <v>0</v>
      </c>
      <c r="BI15" s="83">
        <f t="shared" si="27"/>
        <v>0</v>
      </c>
      <c r="BJ15" s="83">
        <f t="shared" si="27"/>
        <v>0</v>
      </c>
      <c r="BK15" s="83">
        <f t="shared" si="27"/>
        <v>0</v>
      </c>
      <c r="BL15" s="83">
        <f t="shared" si="27"/>
        <v>0</v>
      </c>
      <c r="BM15" s="83">
        <f t="shared" si="27"/>
        <v>0</v>
      </c>
      <c r="BN15" s="83">
        <f t="shared" si="27"/>
        <v>0</v>
      </c>
      <c r="BO15" s="83">
        <f t="shared" si="27"/>
        <v>0</v>
      </c>
      <c r="BP15" s="83">
        <f t="shared" ref="BP15:BP49" si="29">SUM(BD15:BO15)</f>
        <v>0</v>
      </c>
      <c r="BQ15" s="83">
        <f t="shared" si="27"/>
        <v>0</v>
      </c>
      <c r="BR15" s="83">
        <f t="shared" si="27"/>
        <v>0</v>
      </c>
      <c r="BS15" s="83">
        <f t="shared" si="27"/>
        <v>0</v>
      </c>
      <c r="BT15" s="83">
        <f t="shared" si="27"/>
        <v>0</v>
      </c>
      <c r="BU15" s="83">
        <f t="shared" si="27"/>
        <v>0</v>
      </c>
      <c r="BV15" s="83">
        <f t="shared" si="27"/>
        <v>0</v>
      </c>
      <c r="BW15" s="83">
        <f t="shared" si="27"/>
        <v>0</v>
      </c>
      <c r="BX15" s="83">
        <f t="shared" si="27"/>
        <v>0</v>
      </c>
      <c r="BY15" s="83">
        <f t="shared" si="27"/>
        <v>0</v>
      </c>
      <c r="BZ15" s="83">
        <f t="shared" si="27"/>
        <v>0</v>
      </c>
      <c r="CA15" s="83">
        <f t="shared" si="27"/>
        <v>0</v>
      </c>
      <c r="CB15" s="83">
        <f t="shared" si="27"/>
        <v>0</v>
      </c>
      <c r="CC15" s="83">
        <f t="shared" ref="CC15:CC49" si="30">SUM(BQ15:CB15)</f>
        <v>0</v>
      </c>
      <c r="CD15" s="83">
        <f t="shared" si="27"/>
        <v>0</v>
      </c>
      <c r="CE15" s="83">
        <f t="shared" si="27"/>
        <v>0</v>
      </c>
      <c r="CF15" s="83">
        <f t="shared" si="27"/>
        <v>0</v>
      </c>
      <c r="CG15" s="83">
        <f t="shared" si="27"/>
        <v>0</v>
      </c>
      <c r="CH15" s="83">
        <f t="shared" si="27"/>
        <v>0</v>
      </c>
      <c r="CI15" s="83">
        <f t="shared" si="27"/>
        <v>0</v>
      </c>
      <c r="CJ15" s="83">
        <f t="shared" si="27"/>
        <v>0</v>
      </c>
      <c r="CK15" s="83">
        <f t="shared" si="27"/>
        <v>0</v>
      </c>
      <c r="CL15" s="83">
        <f t="shared" si="27"/>
        <v>0</v>
      </c>
      <c r="CM15" s="83">
        <f t="shared" si="27"/>
        <v>0</v>
      </c>
      <c r="CN15" s="83">
        <f t="shared" ref="CN15:CO15" si="31">CN13*CN14</f>
        <v>0</v>
      </c>
      <c r="CO15" s="83">
        <f t="shared" si="31"/>
        <v>0</v>
      </c>
      <c r="CP15" s="118">
        <f t="shared" ref="CP15:CP49" si="32">SUM(CD15:CO15)</f>
        <v>0</v>
      </c>
      <c r="CQ15" s="72"/>
      <c r="CR15" s="72"/>
    </row>
    <row r="16" spans="1:96" ht="6" customHeight="1" x14ac:dyDescent="0.25">
      <c r="A16" s="265"/>
      <c r="B16" s="266"/>
      <c r="C16" s="261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8"/>
      <c r="CQ16" s="72"/>
      <c r="CR16" s="72"/>
    </row>
    <row r="17" spans="1:96" x14ac:dyDescent="0.25">
      <c r="A17" s="316" t="s">
        <v>214</v>
      </c>
      <c r="B17" s="80" t="s">
        <v>83</v>
      </c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>
        <f t="shared" si="24"/>
        <v>0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>
        <f t="shared" si="25"/>
        <v>0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3">
        <f t="shared" si="26"/>
        <v>0</v>
      </c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3">
        <f t="shared" si="28"/>
        <v>0</v>
      </c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3">
        <f t="shared" si="29"/>
        <v>0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3">
        <f t="shared" si="30"/>
        <v>0</v>
      </c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118">
        <f t="shared" si="32"/>
        <v>0</v>
      </c>
      <c r="CQ17" s="72"/>
      <c r="CR17" s="72"/>
    </row>
    <row r="18" spans="1:96" x14ac:dyDescent="0.25">
      <c r="A18" s="316"/>
      <c r="B18" s="80" t="s">
        <v>0</v>
      </c>
      <c r="C18" s="81" t="s">
        <v>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3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3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3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118"/>
      <c r="CQ18" s="72"/>
      <c r="CR18" s="72"/>
    </row>
    <row r="19" spans="1:96" x14ac:dyDescent="0.25">
      <c r="A19" s="316"/>
      <c r="B19" s="84" t="s">
        <v>1</v>
      </c>
      <c r="C19" s="85" t="s">
        <v>3</v>
      </c>
      <c r="D19" s="83">
        <f t="shared" ref="D19:O19" si="33">D17*D18</f>
        <v>0</v>
      </c>
      <c r="E19" s="83">
        <f t="shared" si="33"/>
        <v>0</v>
      </c>
      <c r="F19" s="83">
        <f t="shared" si="33"/>
        <v>0</v>
      </c>
      <c r="G19" s="83">
        <f t="shared" si="33"/>
        <v>0</v>
      </c>
      <c r="H19" s="83">
        <f t="shared" si="33"/>
        <v>0</v>
      </c>
      <c r="I19" s="83">
        <f t="shared" si="33"/>
        <v>0</v>
      </c>
      <c r="J19" s="83">
        <f t="shared" si="33"/>
        <v>0</v>
      </c>
      <c r="K19" s="83">
        <f t="shared" si="33"/>
        <v>0</v>
      </c>
      <c r="L19" s="83">
        <f t="shared" si="33"/>
        <v>0</v>
      </c>
      <c r="M19" s="83">
        <f t="shared" si="33"/>
        <v>0</v>
      </c>
      <c r="N19" s="83">
        <f t="shared" si="33"/>
        <v>0</v>
      </c>
      <c r="O19" s="83">
        <f t="shared" si="33"/>
        <v>0</v>
      </c>
      <c r="P19" s="83">
        <f t="shared" ref="P19" si="34">SUM(D19:O19)</f>
        <v>0</v>
      </c>
      <c r="Q19" s="83">
        <f t="shared" ref="Q19:AB19" si="35">Q17*Q18</f>
        <v>0</v>
      </c>
      <c r="R19" s="83">
        <f t="shared" si="35"/>
        <v>0</v>
      </c>
      <c r="S19" s="83">
        <f t="shared" si="35"/>
        <v>0</v>
      </c>
      <c r="T19" s="83">
        <f t="shared" si="35"/>
        <v>0</v>
      </c>
      <c r="U19" s="83">
        <f t="shared" si="35"/>
        <v>0</v>
      </c>
      <c r="V19" s="83">
        <f t="shared" si="35"/>
        <v>0</v>
      </c>
      <c r="W19" s="83">
        <f t="shared" si="35"/>
        <v>0</v>
      </c>
      <c r="X19" s="83">
        <f t="shared" si="35"/>
        <v>0</v>
      </c>
      <c r="Y19" s="83">
        <f t="shared" si="35"/>
        <v>0</v>
      </c>
      <c r="Z19" s="83">
        <f t="shared" si="35"/>
        <v>0</v>
      </c>
      <c r="AA19" s="83">
        <f t="shared" si="35"/>
        <v>0</v>
      </c>
      <c r="AB19" s="83">
        <f t="shared" si="35"/>
        <v>0</v>
      </c>
      <c r="AC19" s="83">
        <f t="shared" ref="AC19" si="36">SUM(Q19:AB19)</f>
        <v>0</v>
      </c>
      <c r="AD19" s="83">
        <f t="shared" ref="AD19:AO19" si="37">AD17*AD18</f>
        <v>0</v>
      </c>
      <c r="AE19" s="83">
        <f t="shared" si="37"/>
        <v>0</v>
      </c>
      <c r="AF19" s="83">
        <f t="shared" si="37"/>
        <v>0</v>
      </c>
      <c r="AG19" s="83">
        <f t="shared" si="37"/>
        <v>0</v>
      </c>
      <c r="AH19" s="83">
        <f t="shared" si="37"/>
        <v>0</v>
      </c>
      <c r="AI19" s="83">
        <f t="shared" si="37"/>
        <v>0</v>
      </c>
      <c r="AJ19" s="83">
        <f t="shared" si="37"/>
        <v>0</v>
      </c>
      <c r="AK19" s="83">
        <f t="shared" si="37"/>
        <v>0</v>
      </c>
      <c r="AL19" s="83">
        <f t="shared" si="37"/>
        <v>0</v>
      </c>
      <c r="AM19" s="83">
        <f t="shared" si="37"/>
        <v>0</v>
      </c>
      <c r="AN19" s="83">
        <f t="shared" si="37"/>
        <v>0</v>
      </c>
      <c r="AO19" s="83">
        <f t="shared" si="37"/>
        <v>0</v>
      </c>
      <c r="AP19" s="83">
        <f t="shared" ref="AP19" si="38">SUM(AD19:AO19)</f>
        <v>0</v>
      </c>
      <c r="AQ19" s="83">
        <f t="shared" ref="AQ19:BB19" si="39">AQ17*AQ18</f>
        <v>0</v>
      </c>
      <c r="AR19" s="83">
        <f t="shared" si="39"/>
        <v>0</v>
      </c>
      <c r="AS19" s="83">
        <f t="shared" si="39"/>
        <v>0</v>
      </c>
      <c r="AT19" s="83">
        <f t="shared" si="39"/>
        <v>0</v>
      </c>
      <c r="AU19" s="83">
        <f t="shared" si="39"/>
        <v>0</v>
      </c>
      <c r="AV19" s="83">
        <f t="shared" si="39"/>
        <v>0</v>
      </c>
      <c r="AW19" s="83">
        <f t="shared" si="39"/>
        <v>0</v>
      </c>
      <c r="AX19" s="83">
        <f t="shared" si="39"/>
        <v>0</v>
      </c>
      <c r="AY19" s="83">
        <f t="shared" si="39"/>
        <v>0</v>
      </c>
      <c r="AZ19" s="83">
        <f t="shared" si="39"/>
        <v>0</v>
      </c>
      <c r="BA19" s="83">
        <f t="shared" si="39"/>
        <v>0</v>
      </c>
      <c r="BB19" s="83">
        <f t="shared" si="39"/>
        <v>0</v>
      </c>
      <c r="BC19" s="83">
        <f t="shared" ref="BC19" si="40">SUM(AQ19:BB19)</f>
        <v>0</v>
      </c>
      <c r="BD19" s="83">
        <f t="shared" ref="BD19:BO19" si="41">BD17*BD18</f>
        <v>0</v>
      </c>
      <c r="BE19" s="83">
        <f t="shared" si="41"/>
        <v>0</v>
      </c>
      <c r="BF19" s="83">
        <f t="shared" si="41"/>
        <v>0</v>
      </c>
      <c r="BG19" s="83">
        <f t="shared" si="41"/>
        <v>0</v>
      </c>
      <c r="BH19" s="83">
        <f t="shared" si="41"/>
        <v>0</v>
      </c>
      <c r="BI19" s="83">
        <f t="shared" si="41"/>
        <v>0</v>
      </c>
      <c r="BJ19" s="83">
        <f t="shared" si="41"/>
        <v>0</v>
      </c>
      <c r="BK19" s="83">
        <f t="shared" si="41"/>
        <v>0</v>
      </c>
      <c r="BL19" s="83">
        <f t="shared" si="41"/>
        <v>0</v>
      </c>
      <c r="BM19" s="83">
        <f t="shared" si="41"/>
        <v>0</v>
      </c>
      <c r="BN19" s="83">
        <f t="shared" si="41"/>
        <v>0</v>
      </c>
      <c r="BO19" s="83">
        <f t="shared" si="41"/>
        <v>0</v>
      </c>
      <c r="BP19" s="83">
        <f t="shared" ref="BP19" si="42">SUM(BD19:BO19)</f>
        <v>0</v>
      </c>
      <c r="BQ19" s="83">
        <f t="shared" ref="BQ19:CB19" si="43">BQ17*BQ18</f>
        <v>0</v>
      </c>
      <c r="BR19" s="83">
        <f t="shared" si="43"/>
        <v>0</v>
      </c>
      <c r="BS19" s="83">
        <f t="shared" si="43"/>
        <v>0</v>
      </c>
      <c r="BT19" s="83">
        <f t="shared" si="43"/>
        <v>0</v>
      </c>
      <c r="BU19" s="83">
        <f t="shared" si="43"/>
        <v>0</v>
      </c>
      <c r="BV19" s="83">
        <f t="shared" si="43"/>
        <v>0</v>
      </c>
      <c r="BW19" s="83">
        <f t="shared" si="43"/>
        <v>0</v>
      </c>
      <c r="BX19" s="83">
        <f t="shared" si="43"/>
        <v>0</v>
      </c>
      <c r="BY19" s="83">
        <f t="shared" si="43"/>
        <v>0</v>
      </c>
      <c r="BZ19" s="83">
        <f t="shared" si="43"/>
        <v>0</v>
      </c>
      <c r="CA19" s="83">
        <f t="shared" si="43"/>
        <v>0</v>
      </c>
      <c r="CB19" s="83">
        <f t="shared" si="43"/>
        <v>0</v>
      </c>
      <c r="CC19" s="83">
        <f t="shared" ref="CC19" si="44">SUM(BQ19:CB19)</f>
        <v>0</v>
      </c>
      <c r="CD19" s="83">
        <f t="shared" ref="CD19:CO19" si="45">CD17*CD18</f>
        <v>0</v>
      </c>
      <c r="CE19" s="83">
        <f t="shared" si="45"/>
        <v>0</v>
      </c>
      <c r="CF19" s="83">
        <f t="shared" si="45"/>
        <v>0</v>
      </c>
      <c r="CG19" s="83">
        <f t="shared" si="45"/>
        <v>0</v>
      </c>
      <c r="CH19" s="83">
        <f t="shared" si="45"/>
        <v>0</v>
      </c>
      <c r="CI19" s="83">
        <f t="shared" si="45"/>
        <v>0</v>
      </c>
      <c r="CJ19" s="83">
        <f t="shared" si="45"/>
        <v>0</v>
      </c>
      <c r="CK19" s="83">
        <f t="shared" si="45"/>
        <v>0</v>
      </c>
      <c r="CL19" s="83">
        <f t="shared" si="45"/>
        <v>0</v>
      </c>
      <c r="CM19" s="83">
        <f t="shared" si="45"/>
        <v>0</v>
      </c>
      <c r="CN19" s="83">
        <f t="shared" si="45"/>
        <v>0</v>
      </c>
      <c r="CO19" s="83">
        <f t="shared" si="45"/>
        <v>0</v>
      </c>
      <c r="CP19" s="118">
        <f t="shared" ref="CP19" si="46">SUM(CD19:CO19)</f>
        <v>0</v>
      </c>
      <c r="CQ19" s="72"/>
      <c r="CR19" s="72"/>
    </row>
    <row r="20" spans="1:96" ht="7.5" customHeight="1" x14ac:dyDescent="0.25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6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16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16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172"/>
      <c r="CQ20" s="72"/>
      <c r="CR20" s="72"/>
    </row>
    <row r="21" spans="1:96" x14ac:dyDescent="0.25">
      <c r="A21" s="316" t="s">
        <v>215</v>
      </c>
      <c r="B21" s="80" t="s">
        <v>84</v>
      </c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>
        <f t="shared" ref="P21" si="47">SUM(D21:O21)</f>
        <v>0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>
        <f t="shared" ref="AC21" si="48">SUM(Q21:AB21)</f>
        <v>0</v>
      </c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>
        <f t="shared" ref="AP21" si="49">SUM(AD21:AO21)</f>
        <v>0</v>
      </c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3">
        <f t="shared" ref="BC21" si="50">SUM(AQ21:BB21)</f>
        <v>0</v>
      </c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3">
        <f t="shared" ref="BP21" si="51">SUM(BD21:BO21)</f>
        <v>0</v>
      </c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3">
        <f t="shared" ref="CC21" si="52">SUM(BQ21:CB21)</f>
        <v>0</v>
      </c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118">
        <f t="shared" ref="CP21" si="53">SUM(CD21:CO21)</f>
        <v>0</v>
      </c>
      <c r="CQ21" s="72"/>
      <c r="CR21" s="72"/>
    </row>
    <row r="22" spans="1:96" x14ac:dyDescent="0.25">
      <c r="A22" s="316"/>
      <c r="B22" s="80" t="s">
        <v>0</v>
      </c>
      <c r="C22" s="81" t="s">
        <v>3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3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3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3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3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118"/>
      <c r="CQ22" s="72"/>
      <c r="CR22" s="72"/>
    </row>
    <row r="23" spans="1:96" x14ac:dyDescent="0.25">
      <c r="A23" s="316"/>
      <c r="B23" s="84" t="s">
        <v>1</v>
      </c>
      <c r="C23" s="85" t="s">
        <v>3</v>
      </c>
      <c r="D23" s="83">
        <f t="shared" ref="D23:O23" si="54">D21*D22</f>
        <v>0</v>
      </c>
      <c r="E23" s="83">
        <f t="shared" si="54"/>
        <v>0</v>
      </c>
      <c r="F23" s="83">
        <f t="shared" si="54"/>
        <v>0</v>
      </c>
      <c r="G23" s="83">
        <f t="shared" si="54"/>
        <v>0</v>
      </c>
      <c r="H23" s="83">
        <f t="shared" si="54"/>
        <v>0</v>
      </c>
      <c r="I23" s="83">
        <f t="shared" si="54"/>
        <v>0</v>
      </c>
      <c r="J23" s="83">
        <f t="shared" si="54"/>
        <v>0</v>
      </c>
      <c r="K23" s="83">
        <f t="shared" si="54"/>
        <v>0</v>
      </c>
      <c r="L23" s="83">
        <f t="shared" si="54"/>
        <v>0</v>
      </c>
      <c r="M23" s="83">
        <f t="shared" si="54"/>
        <v>0</v>
      </c>
      <c r="N23" s="83">
        <f t="shared" si="54"/>
        <v>0</v>
      </c>
      <c r="O23" s="83">
        <f t="shared" si="54"/>
        <v>0</v>
      </c>
      <c r="P23" s="83">
        <f t="shared" ref="P23" si="55">SUM(D23:O23)</f>
        <v>0</v>
      </c>
      <c r="Q23" s="83">
        <f t="shared" ref="Q23:AB23" si="56">Q21*Q22</f>
        <v>0</v>
      </c>
      <c r="R23" s="83">
        <f t="shared" si="56"/>
        <v>0</v>
      </c>
      <c r="S23" s="83">
        <f t="shared" si="56"/>
        <v>0</v>
      </c>
      <c r="T23" s="83">
        <f t="shared" si="56"/>
        <v>0</v>
      </c>
      <c r="U23" s="83">
        <f t="shared" si="56"/>
        <v>0</v>
      </c>
      <c r="V23" s="83">
        <f t="shared" si="56"/>
        <v>0</v>
      </c>
      <c r="W23" s="83">
        <f t="shared" si="56"/>
        <v>0</v>
      </c>
      <c r="X23" s="83">
        <f t="shared" si="56"/>
        <v>0</v>
      </c>
      <c r="Y23" s="83">
        <f t="shared" si="56"/>
        <v>0</v>
      </c>
      <c r="Z23" s="83">
        <f t="shared" si="56"/>
        <v>0</v>
      </c>
      <c r="AA23" s="83">
        <f t="shared" si="56"/>
        <v>0</v>
      </c>
      <c r="AB23" s="83">
        <f t="shared" si="56"/>
        <v>0</v>
      </c>
      <c r="AC23" s="83">
        <f t="shared" ref="AC23" si="57">SUM(Q23:AB23)</f>
        <v>0</v>
      </c>
      <c r="AD23" s="83">
        <f t="shared" ref="AD23:AO23" si="58">AD21*AD22</f>
        <v>0</v>
      </c>
      <c r="AE23" s="83">
        <f t="shared" si="58"/>
        <v>0</v>
      </c>
      <c r="AF23" s="83">
        <f t="shared" si="58"/>
        <v>0</v>
      </c>
      <c r="AG23" s="83">
        <f t="shared" si="58"/>
        <v>0</v>
      </c>
      <c r="AH23" s="83">
        <f t="shared" si="58"/>
        <v>0</v>
      </c>
      <c r="AI23" s="83">
        <f t="shared" si="58"/>
        <v>0</v>
      </c>
      <c r="AJ23" s="83">
        <f t="shared" si="58"/>
        <v>0</v>
      </c>
      <c r="AK23" s="83">
        <f t="shared" si="58"/>
        <v>0</v>
      </c>
      <c r="AL23" s="83">
        <f t="shared" si="58"/>
        <v>0</v>
      </c>
      <c r="AM23" s="83">
        <f t="shared" si="58"/>
        <v>0</v>
      </c>
      <c r="AN23" s="83">
        <f t="shared" si="58"/>
        <v>0</v>
      </c>
      <c r="AO23" s="83">
        <f t="shared" si="58"/>
        <v>0</v>
      </c>
      <c r="AP23" s="83">
        <f t="shared" ref="AP23" si="59">SUM(AD23:AO23)</f>
        <v>0</v>
      </c>
      <c r="AQ23" s="83">
        <f t="shared" ref="AQ23:BB23" si="60">AQ21*AQ22</f>
        <v>0</v>
      </c>
      <c r="AR23" s="83">
        <f t="shared" si="60"/>
        <v>0</v>
      </c>
      <c r="AS23" s="83">
        <f t="shared" si="60"/>
        <v>0</v>
      </c>
      <c r="AT23" s="83">
        <f t="shared" si="60"/>
        <v>0</v>
      </c>
      <c r="AU23" s="83">
        <f t="shared" si="60"/>
        <v>0</v>
      </c>
      <c r="AV23" s="83">
        <f t="shared" si="60"/>
        <v>0</v>
      </c>
      <c r="AW23" s="83">
        <f t="shared" si="60"/>
        <v>0</v>
      </c>
      <c r="AX23" s="83">
        <f t="shared" si="60"/>
        <v>0</v>
      </c>
      <c r="AY23" s="83">
        <f t="shared" si="60"/>
        <v>0</v>
      </c>
      <c r="AZ23" s="83">
        <f t="shared" si="60"/>
        <v>0</v>
      </c>
      <c r="BA23" s="83">
        <f t="shared" si="60"/>
        <v>0</v>
      </c>
      <c r="BB23" s="83">
        <f t="shared" si="60"/>
        <v>0</v>
      </c>
      <c r="BC23" s="83">
        <f t="shared" ref="BC23" si="61">SUM(AQ23:BB23)</f>
        <v>0</v>
      </c>
      <c r="BD23" s="83">
        <f t="shared" ref="BD23:BO23" si="62">BD21*BD22</f>
        <v>0</v>
      </c>
      <c r="BE23" s="83">
        <f t="shared" si="62"/>
        <v>0</v>
      </c>
      <c r="BF23" s="83">
        <f t="shared" si="62"/>
        <v>0</v>
      </c>
      <c r="BG23" s="83">
        <f t="shared" si="62"/>
        <v>0</v>
      </c>
      <c r="BH23" s="83">
        <f t="shared" si="62"/>
        <v>0</v>
      </c>
      <c r="BI23" s="83">
        <f t="shared" si="62"/>
        <v>0</v>
      </c>
      <c r="BJ23" s="83">
        <f t="shared" si="62"/>
        <v>0</v>
      </c>
      <c r="BK23" s="83">
        <f t="shared" si="62"/>
        <v>0</v>
      </c>
      <c r="BL23" s="83">
        <f t="shared" si="62"/>
        <v>0</v>
      </c>
      <c r="BM23" s="83">
        <f t="shared" si="62"/>
        <v>0</v>
      </c>
      <c r="BN23" s="83">
        <f t="shared" si="62"/>
        <v>0</v>
      </c>
      <c r="BO23" s="83">
        <f t="shared" si="62"/>
        <v>0</v>
      </c>
      <c r="BP23" s="83">
        <f t="shared" ref="BP23" si="63">SUM(BD23:BO23)</f>
        <v>0</v>
      </c>
      <c r="BQ23" s="83">
        <f t="shared" ref="BQ23:CB23" si="64">BQ21*BQ22</f>
        <v>0</v>
      </c>
      <c r="BR23" s="83">
        <f t="shared" si="64"/>
        <v>0</v>
      </c>
      <c r="BS23" s="83">
        <f t="shared" si="64"/>
        <v>0</v>
      </c>
      <c r="BT23" s="83">
        <f t="shared" si="64"/>
        <v>0</v>
      </c>
      <c r="BU23" s="83">
        <f t="shared" si="64"/>
        <v>0</v>
      </c>
      <c r="BV23" s="83">
        <f t="shared" si="64"/>
        <v>0</v>
      </c>
      <c r="BW23" s="83">
        <f t="shared" si="64"/>
        <v>0</v>
      </c>
      <c r="BX23" s="83">
        <f t="shared" si="64"/>
        <v>0</v>
      </c>
      <c r="BY23" s="83">
        <f t="shared" si="64"/>
        <v>0</v>
      </c>
      <c r="BZ23" s="83">
        <f t="shared" si="64"/>
        <v>0</v>
      </c>
      <c r="CA23" s="83">
        <f t="shared" si="64"/>
        <v>0</v>
      </c>
      <c r="CB23" s="83">
        <f t="shared" si="64"/>
        <v>0</v>
      </c>
      <c r="CC23" s="83">
        <f t="shared" ref="CC23" si="65">SUM(BQ23:CB23)</f>
        <v>0</v>
      </c>
      <c r="CD23" s="83">
        <f t="shared" ref="CD23:CO23" si="66">CD21*CD22</f>
        <v>0</v>
      </c>
      <c r="CE23" s="83">
        <f t="shared" si="66"/>
        <v>0</v>
      </c>
      <c r="CF23" s="83">
        <f t="shared" si="66"/>
        <v>0</v>
      </c>
      <c r="CG23" s="83">
        <f t="shared" si="66"/>
        <v>0</v>
      </c>
      <c r="CH23" s="83">
        <f t="shared" si="66"/>
        <v>0</v>
      </c>
      <c r="CI23" s="83">
        <f t="shared" si="66"/>
        <v>0</v>
      </c>
      <c r="CJ23" s="83">
        <f t="shared" si="66"/>
        <v>0</v>
      </c>
      <c r="CK23" s="83">
        <f t="shared" si="66"/>
        <v>0</v>
      </c>
      <c r="CL23" s="83">
        <f t="shared" si="66"/>
        <v>0</v>
      </c>
      <c r="CM23" s="83">
        <f t="shared" si="66"/>
        <v>0</v>
      </c>
      <c r="CN23" s="83">
        <f t="shared" si="66"/>
        <v>0</v>
      </c>
      <c r="CO23" s="83">
        <f t="shared" si="66"/>
        <v>0</v>
      </c>
      <c r="CP23" s="118">
        <f t="shared" ref="CP23" si="67">SUM(CD23:CO23)</f>
        <v>0</v>
      </c>
      <c r="CQ23" s="72"/>
      <c r="CR23" s="72"/>
    </row>
    <row r="24" spans="1:96" ht="7.5" customHeight="1" x14ac:dyDescent="0.25">
      <c r="A24" s="86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6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6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16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172"/>
      <c r="CQ24" s="72"/>
      <c r="CR24" s="72"/>
    </row>
    <row r="25" spans="1:96" x14ac:dyDescent="0.25">
      <c r="A25" s="316" t="s">
        <v>221</v>
      </c>
      <c r="B25" s="80" t="s">
        <v>85</v>
      </c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>
        <f t="shared" ref="P25" si="68">SUM(D25:O25)</f>
        <v>0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>
        <f t="shared" ref="AC25" si="69">SUM(Q25:AB25)</f>
        <v>0</v>
      </c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3">
        <f t="shared" ref="AP25" si="70">SUM(AD25:AO25)</f>
        <v>0</v>
      </c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3">
        <f t="shared" ref="BC25" si="71">SUM(AQ25:BB25)</f>
        <v>0</v>
      </c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3">
        <f t="shared" ref="BP25" si="72">SUM(BD25:BO25)</f>
        <v>0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3">
        <f t="shared" ref="CC25" si="73">SUM(BQ25:CB25)</f>
        <v>0</v>
      </c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118">
        <f t="shared" ref="CP25" si="74">SUM(CD25:CO25)</f>
        <v>0</v>
      </c>
      <c r="CQ25" s="72"/>
      <c r="CR25" s="72"/>
    </row>
    <row r="26" spans="1:96" x14ac:dyDescent="0.25">
      <c r="A26" s="316"/>
      <c r="B26" s="80" t="s">
        <v>0</v>
      </c>
      <c r="C26" s="81" t="s">
        <v>3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3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3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3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118"/>
      <c r="CQ26" s="72"/>
      <c r="CR26" s="72"/>
    </row>
    <row r="27" spans="1:96" x14ac:dyDescent="0.25">
      <c r="A27" s="316"/>
      <c r="B27" s="84" t="s">
        <v>1</v>
      </c>
      <c r="C27" s="85" t="s">
        <v>3</v>
      </c>
      <c r="D27" s="83">
        <f t="shared" ref="D27:BA27" si="75">D25*D26</f>
        <v>0</v>
      </c>
      <c r="E27" s="83">
        <f t="shared" si="75"/>
        <v>0</v>
      </c>
      <c r="F27" s="83">
        <f t="shared" si="75"/>
        <v>0</v>
      </c>
      <c r="G27" s="83">
        <f t="shared" si="75"/>
        <v>0</v>
      </c>
      <c r="H27" s="83">
        <f t="shared" si="75"/>
        <v>0</v>
      </c>
      <c r="I27" s="83">
        <f t="shared" si="75"/>
        <v>0</v>
      </c>
      <c r="J27" s="83">
        <f t="shared" si="75"/>
        <v>0</v>
      </c>
      <c r="K27" s="83">
        <f t="shared" si="75"/>
        <v>0</v>
      </c>
      <c r="L27" s="83">
        <f t="shared" si="75"/>
        <v>0</v>
      </c>
      <c r="M27" s="83">
        <f t="shared" si="75"/>
        <v>0</v>
      </c>
      <c r="N27" s="83">
        <f t="shared" si="75"/>
        <v>0</v>
      </c>
      <c r="O27" s="83">
        <f t="shared" si="75"/>
        <v>0</v>
      </c>
      <c r="P27" s="83">
        <f t="shared" ref="P27" si="76">SUM(D27:O27)</f>
        <v>0</v>
      </c>
      <c r="Q27" s="83">
        <f t="shared" si="75"/>
        <v>0</v>
      </c>
      <c r="R27" s="83">
        <f t="shared" si="75"/>
        <v>0</v>
      </c>
      <c r="S27" s="83">
        <f t="shared" si="75"/>
        <v>0</v>
      </c>
      <c r="T27" s="83">
        <f t="shared" si="75"/>
        <v>0</v>
      </c>
      <c r="U27" s="83">
        <f t="shared" si="75"/>
        <v>0</v>
      </c>
      <c r="V27" s="83">
        <f t="shared" si="75"/>
        <v>0</v>
      </c>
      <c r="W27" s="83">
        <f t="shared" si="75"/>
        <v>0</v>
      </c>
      <c r="X27" s="83">
        <f t="shared" si="75"/>
        <v>0</v>
      </c>
      <c r="Y27" s="83">
        <f t="shared" si="75"/>
        <v>0</v>
      </c>
      <c r="Z27" s="83">
        <f t="shared" si="75"/>
        <v>0</v>
      </c>
      <c r="AA27" s="83">
        <f t="shared" si="75"/>
        <v>0</v>
      </c>
      <c r="AB27" s="83">
        <f t="shared" si="75"/>
        <v>0</v>
      </c>
      <c r="AC27" s="83">
        <f t="shared" ref="AC27" si="77">SUM(Q27:AB27)</f>
        <v>0</v>
      </c>
      <c r="AD27" s="83">
        <f t="shared" si="75"/>
        <v>0</v>
      </c>
      <c r="AE27" s="83">
        <f t="shared" si="75"/>
        <v>0</v>
      </c>
      <c r="AF27" s="83">
        <f t="shared" si="75"/>
        <v>0</v>
      </c>
      <c r="AG27" s="83">
        <f t="shared" si="75"/>
        <v>0</v>
      </c>
      <c r="AH27" s="83">
        <f t="shared" si="75"/>
        <v>0</v>
      </c>
      <c r="AI27" s="83">
        <f t="shared" si="75"/>
        <v>0</v>
      </c>
      <c r="AJ27" s="83">
        <f t="shared" si="75"/>
        <v>0</v>
      </c>
      <c r="AK27" s="83">
        <f t="shared" si="75"/>
        <v>0</v>
      </c>
      <c r="AL27" s="83">
        <f t="shared" si="75"/>
        <v>0</v>
      </c>
      <c r="AM27" s="83">
        <f t="shared" si="75"/>
        <v>0</v>
      </c>
      <c r="AN27" s="83">
        <f t="shared" si="75"/>
        <v>0</v>
      </c>
      <c r="AO27" s="83">
        <f t="shared" si="75"/>
        <v>0</v>
      </c>
      <c r="AP27" s="83">
        <f t="shared" ref="AP27" si="78">SUM(AD27:AO27)</f>
        <v>0</v>
      </c>
      <c r="AQ27" s="83">
        <f t="shared" si="75"/>
        <v>0</v>
      </c>
      <c r="AR27" s="83">
        <f t="shared" si="75"/>
        <v>0</v>
      </c>
      <c r="AS27" s="83">
        <f t="shared" si="75"/>
        <v>0</v>
      </c>
      <c r="AT27" s="83">
        <f t="shared" si="75"/>
        <v>0</v>
      </c>
      <c r="AU27" s="83">
        <f t="shared" si="75"/>
        <v>0</v>
      </c>
      <c r="AV27" s="83">
        <f t="shared" si="75"/>
        <v>0</v>
      </c>
      <c r="AW27" s="83">
        <f t="shared" si="75"/>
        <v>0</v>
      </c>
      <c r="AX27" s="83">
        <f t="shared" si="75"/>
        <v>0</v>
      </c>
      <c r="AY27" s="83">
        <f t="shared" si="75"/>
        <v>0</v>
      </c>
      <c r="AZ27" s="83">
        <f t="shared" si="75"/>
        <v>0</v>
      </c>
      <c r="BA27" s="83">
        <f t="shared" si="75"/>
        <v>0</v>
      </c>
      <c r="BB27" s="83">
        <f t="shared" ref="BB27:CM27" si="79">BB25*BB26</f>
        <v>0</v>
      </c>
      <c r="BC27" s="83">
        <f t="shared" si="28"/>
        <v>0</v>
      </c>
      <c r="BD27" s="83">
        <f t="shared" si="79"/>
        <v>0</v>
      </c>
      <c r="BE27" s="83">
        <f t="shared" si="79"/>
        <v>0</v>
      </c>
      <c r="BF27" s="83">
        <f t="shared" si="79"/>
        <v>0</v>
      </c>
      <c r="BG27" s="83">
        <f t="shared" si="79"/>
        <v>0</v>
      </c>
      <c r="BH27" s="83">
        <f t="shared" si="79"/>
        <v>0</v>
      </c>
      <c r="BI27" s="83">
        <f t="shared" si="79"/>
        <v>0</v>
      </c>
      <c r="BJ27" s="83">
        <f t="shared" si="79"/>
        <v>0</v>
      </c>
      <c r="BK27" s="83">
        <f t="shared" si="79"/>
        <v>0</v>
      </c>
      <c r="BL27" s="83">
        <f t="shared" si="79"/>
        <v>0</v>
      </c>
      <c r="BM27" s="83">
        <f t="shared" si="79"/>
        <v>0</v>
      </c>
      <c r="BN27" s="83">
        <f t="shared" si="79"/>
        <v>0</v>
      </c>
      <c r="BO27" s="83">
        <f t="shared" si="79"/>
        <v>0</v>
      </c>
      <c r="BP27" s="83">
        <f t="shared" si="29"/>
        <v>0</v>
      </c>
      <c r="BQ27" s="83">
        <f t="shared" si="79"/>
        <v>0</v>
      </c>
      <c r="BR27" s="83">
        <f t="shared" si="79"/>
        <v>0</v>
      </c>
      <c r="BS27" s="83">
        <f t="shared" si="79"/>
        <v>0</v>
      </c>
      <c r="BT27" s="83">
        <f t="shared" si="79"/>
        <v>0</v>
      </c>
      <c r="BU27" s="83">
        <f t="shared" si="79"/>
        <v>0</v>
      </c>
      <c r="BV27" s="83">
        <f t="shared" si="79"/>
        <v>0</v>
      </c>
      <c r="BW27" s="83">
        <f t="shared" si="79"/>
        <v>0</v>
      </c>
      <c r="BX27" s="83">
        <f t="shared" si="79"/>
        <v>0</v>
      </c>
      <c r="BY27" s="83">
        <f t="shared" si="79"/>
        <v>0</v>
      </c>
      <c r="BZ27" s="83">
        <f t="shared" si="79"/>
        <v>0</v>
      </c>
      <c r="CA27" s="83">
        <f t="shared" si="79"/>
        <v>0</v>
      </c>
      <c r="CB27" s="83">
        <f t="shared" si="79"/>
        <v>0</v>
      </c>
      <c r="CC27" s="83">
        <f t="shared" si="30"/>
        <v>0</v>
      </c>
      <c r="CD27" s="83">
        <f t="shared" si="79"/>
        <v>0</v>
      </c>
      <c r="CE27" s="83">
        <f t="shared" si="79"/>
        <v>0</v>
      </c>
      <c r="CF27" s="83">
        <f t="shared" si="79"/>
        <v>0</v>
      </c>
      <c r="CG27" s="83">
        <f t="shared" si="79"/>
        <v>0</v>
      </c>
      <c r="CH27" s="83">
        <f t="shared" si="79"/>
        <v>0</v>
      </c>
      <c r="CI27" s="83">
        <f t="shared" si="79"/>
        <v>0</v>
      </c>
      <c r="CJ27" s="83">
        <f t="shared" si="79"/>
        <v>0</v>
      </c>
      <c r="CK27" s="83">
        <f t="shared" si="79"/>
        <v>0</v>
      </c>
      <c r="CL27" s="83">
        <f t="shared" si="79"/>
        <v>0</v>
      </c>
      <c r="CM27" s="83">
        <f t="shared" si="79"/>
        <v>0</v>
      </c>
      <c r="CN27" s="83">
        <f t="shared" ref="CN27:CO27" si="80">CN25*CN26</f>
        <v>0</v>
      </c>
      <c r="CO27" s="83">
        <f t="shared" si="80"/>
        <v>0</v>
      </c>
      <c r="CP27" s="118">
        <f t="shared" si="32"/>
        <v>0</v>
      </c>
      <c r="CQ27" s="72"/>
      <c r="CR27" s="72"/>
    </row>
    <row r="28" spans="1:96" ht="7.5" customHeight="1" x14ac:dyDescent="0.25">
      <c r="A28" s="86"/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16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6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16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172"/>
      <c r="CQ28" s="72"/>
      <c r="CR28" s="72"/>
    </row>
    <row r="29" spans="1:96" ht="18" customHeight="1" x14ac:dyDescent="0.25">
      <c r="A29" s="262" t="s">
        <v>212</v>
      </c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9">
        <f>P33+P37+P41+P45+P49</f>
        <v>0</v>
      </c>
      <c r="Q29" s="269">
        <f t="shared" ref="Q29:CB29" si="81">Q33+Q37+Q41+Q45+Q49</f>
        <v>0</v>
      </c>
      <c r="R29" s="269">
        <f t="shared" si="81"/>
        <v>0</v>
      </c>
      <c r="S29" s="269">
        <f t="shared" si="81"/>
        <v>0</v>
      </c>
      <c r="T29" s="269">
        <f t="shared" si="81"/>
        <v>0</v>
      </c>
      <c r="U29" s="269">
        <f t="shared" si="81"/>
        <v>0</v>
      </c>
      <c r="V29" s="269">
        <f t="shared" si="81"/>
        <v>0</v>
      </c>
      <c r="W29" s="269">
        <f t="shared" si="81"/>
        <v>0</v>
      </c>
      <c r="X29" s="269">
        <f t="shared" si="81"/>
        <v>0</v>
      </c>
      <c r="Y29" s="269">
        <f t="shared" si="81"/>
        <v>0</v>
      </c>
      <c r="Z29" s="269">
        <f t="shared" si="81"/>
        <v>0</v>
      </c>
      <c r="AA29" s="269">
        <f t="shared" si="81"/>
        <v>0</v>
      </c>
      <c r="AB29" s="269">
        <f t="shared" si="81"/>
        <v>0</v>
      </c>
      <c r="AC29" s="269">
        <f t="shared" si="81"/>
        <v>0</v>
      </c>
      <c r="AD29" s="269">
        <f t="shared" si="81"/>
        <v>0</v>
      </c>
      <c r="AE29" s="269">
        <f t="shared" si="81"/>
        <v>0</v>
      </c>
      <c r="AF29" s="269">
        <f t="shared" si="81"/>
        <v>0</v>
      </c>
      <c r="AG29" s="269">
        <f t="shared" si="81"/>
        <v>0</v>
      </c>
      <c r="AH29" s="269">
        <f t="shared" si="81"/>
        <v>0</v>
      </c>
      <c r="AI29" s="269">
        <f t="shared" si="81"/>
        <v>0</v>
      </c>
      <c r="AJ29" s="269">
        <f t="shared" si="81"/>
        <v>0</v>
      </c>
      <c r="AK29" s="269">
        <f t="shared" si="81"/>
        <v>0</v>
      </c>
      <c r="AL29" s="269">
        <f t="shared" si="81"/>
        <v>0</v>
      </c>
      <c r="AM29" s="269">
        <f t="shared" si="81"/>
        <v>0</v>
      </c>
      <c r="AN29" s="269">
        <f t="shared" si="81"/>
        <v>0</v>
      </c>
      <c r="AO29" s="269">
        <f t="shared" si="81"/>
        <v>0</v>
      </c>
      <c r="AP29" s="269">
        <f t="shared" si="81"/>
        <v>0</v>
      </c>
      <c r="AQ29" s="269">
        <f t="shared" si="81"/>
        <v>0</v>
      </c>
      <c r="AR29" s="269">
        <f t="shared" si="81"/>
        <v>0</v>
      </c>
      <c r="AS29" s="269">
        <f t="shared" si="81"/>
        <v>0</v>
      </c>
      <c r="AT29" s="269">
        <f t="shared" si="81"/>
        <v>0</v>
      </c>
      <c r="AU29" s="269">
        <f t="shared" si="81"/>
        <v>0</v>
      </c>
      <c r="AV29" s="269">
        <f t="shared" si="81"/>
        <v>0</v>
      </c>
      <c r="AW29" s="269">
        <f t="shared" si="81"/>
        <v>0</v>
      </c>
      <c r="AX29" s="269">
        <f t="shared" si="81"/>
        <v>0</v>
      </c>
      <c r="AY29" s="269">
        <f t="shared" si="81"/>
        <v>0</v>
      </c>
      <c r="AZ29" s="269">
        <f t="shared" si="81"/>
        <v>0</v>
      </c>
      <c r="BA29" s="269">
        <f t="shared" si="81"/>
        <v>0</v>
      </c>
      <c r="BB29" s="269">
        <f t="shared" si="81"/>
        <v>0</v>
      </c>
      <c r="BC29" s="269">
        <f t="shared" si="81"/>
        <v>0</v>
      </c>
      <c r="BD29" s="269">
        <f t="shared" si="81"/>
        <v>0</v>
      </c>
      <c r="BE29" s="269">
        <f t="shared" si="81"/>
        <v>0</v>
      </c>
      <c r="BF29" s="269">
        <f t="shared" si="81"/>
        <v>0</v>
      </c>
      <c r="BG29" s="269">
        <f t="shared" si="81"/>
        <v>0</v>
      </c>
      <c r="BH29" s="269">
        <f t="shared" si="81"/>
        <v>0</v>
      </c>
      <c r="BI29" s="269">
        <f t="shared" si="81"/>
        <v>0</v>
      </c>
      <c r="BJ29" s="269">
        <f t="shared" si="81"/>
        <v>0</v>
      </c>
      <c r="BK29" s="269">
        <f t="shared" si="81"/>
        <v>0</v>
      </c>
      <c r="BL29" s="269">
        <f t="shared" si="81"/>
        <v>0</v>
      </c>
      <c r="BM29" s="269">
        <f t="shared" si="81"/>
        <v>0</v>
      </c>
      <c r="BN29" s="269">
        <f t="shared" si="81"/>
        <v>0</v>
      </c>
      <c r="BO29" s="269">
        <f t="shared" si="81"/>
        <v>0</v>
      </c>
      <c r="BP29" s="269">
        <f t="shared" si="81"/>
        <v>0</v>
      </c>
      <c r="BQ29" s="269">
        <f t="shared" si="81"/>
        <v>0</v>
      </c>
      <c r="BR29" s="269">
        <f t="shared" si="81"/>
        <v>0</v>
      </c>
      <c r="BS29" s="269">
        <f t="shared" si="81"/>
        <v>0</v>
      </c>
      <c r="BT29" s="269">
        <f t="shared" si="81"/>
        <v>0</v>
      </c>
      <c r="BU29" s="269">
        <f t="shared" si="81"/>
        <v>0</v>
      </c>
      <c r="BV29" s="269">
        <f t="shared" si="81"/>
        <v>0</v>
      </c>
      <c r="BW29" s="269">
        <f t="shared" si="81"/>
        <v>0</v>
      </c>
      <c r="BX29" s="269">
        <f t="shared" si="81"/>
        <v>0</v>
      </c>
      <c r="BY29" s="269">
        <f t="shared" si="81"/>
        <v>0</v>
      </c>
      <c r="BZ29" s="269">
        <f t="shared" si="81"/>
        <v>0</v>
      </c>
      <c r="CA29" s="269">
        <f t="shared" si="81"/>
        <v>0</v>
      </c>
      <c r="CB29" s="269">
        <f t="shared" si="81"/>
        <v>0</v>
      </c>
      <c r="CC29" s="269">
        <f t="shared" ref="CC29:CP29" si="82">CC33+CC37+CC41+CC45+CC49</f>
        <v>0</v>
      </c>
      <c r="CD29" s="269">
        <f t="shared" si="82"/>
        <v>0</v>
      </c>
      <c r="CE29" s="269">
        <f t="shared" si="82"/>
        <v>0</v>
      </c>
      <c r="CF29" s="269">
        <f t="shared" si="82"/>
        <v>0</v>
      </c>
      <c r="CG29" s="269">
        <f t="shared" si="82"/>
        <v>0</v>
      </c>
      <c r="CH29" s="269">
        <f t="shared" si="82"/>
        <v>0</v>
      </c>
      <c r="CI29" s="269">
        <f t="shared" si="82"/>
        <v>0</v>
      </c>
      <c r="CJ29" s="269">
        <f t="shared" si="82"/>
        <v>0</v>
      </c>
      <c r="CK29" s="269">
        <f t="shared" si="82"/>
        <v>0</v>
      </c>
      <c r="CL29" s="269">
        <f t="shared" si="82"/>
        <v>0</v>
      </c>
      <c r="CM29" s="269">
        <f t="shared" si="82"/>
        <v>0</v>
      </c>
      <c r="CN29" s="269">
        <f t="shared" si="82"/>
        <v>0</v>
      </c>
      <c r="CO29" s="269">
        <f t="shared" si="82"/>
        <v>0</v>
      </c>
      <c r="CP29" s="269">
        <f t="shared" si="82"/>
        <v>0</v>
      </c>
      <c r="CQ29" s="72"/>
      <c r="CR29" s="72"/>
    </row>
    <row r="30" spans="1:96" ht="7.5" customHeight="1" x14ac:dyDescent="0.25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16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16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16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172"/>
      <c r="CQ30" s="72"/>
      <c r="CR30" s="72"/>
    </row>
    <row r="31" spans="1:96" x14ac:dyDescent="0.25">
      <c r="A31" s="316" t="s">
        <v>216</v>
      </c>
      <c r="B31" s="80" t="s">
        <v>86</v>
      </c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>
        <f t="shared" ref="P31" si="83">SUM(D31:O31)</f>
        <v>0</v>
      </c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>
        <f t="shared" ref="AC31" si="84">SUM(Q31:AB31)</f>
        <v>0</v>
      </c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>
        <f t="shared" ref="AP31" si="85">SUM(AD31:AO31)</f>
        <v>0</v>
      </c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3">
        <f t="shared" ref="BC31" si="86">SUM(AQ31:BB31)</f>
        <v>0</v>
      </c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3">
        <f t="shared" ref="BP31" si="87">SUM(BD31:BO31)</f>
        <v>0</v>
      </c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3">
        <f t="shared" ref="CC31" si="88">SUM(BQ31:CB31)</f>
        <v>0</v>
      </c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118">
        <f t="shared" ref="CP31" si="89">SUM(CD31:CO31)</f>
        <v>0</v>
      </c>
      <c r="CQ31" s="72"/>
      <c r="CR31" s="72"/>
    </row>
    <row r="32" spans="1:96" x14ac:dyDescent="0.25">
      <c r="A32" s="316"/>
      <c r="B32" s="80" t="s">
        <v>0</v>
      </c>
      <c r="C32" s="81" t="s">
        <v>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3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3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3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3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118"/>
      <c r="CQ32" s="72"/>
      <c r="CR32" s="72"/>
    </row>
    <row r="33" spans="1:96" x14ac:dyDescent="0.25">
      <c r="A33" s="316"/>
      <c r="B33" s="84" t="s">
        <v>1</v>
      </c>
      <c r="C33" s="85" t="s">
        <v>3</v>
      </c>
      <c r="D33" s="83">
        <f t="shared" ref="D33:BA33" si="90">D31*D32</f>
        <v>0</v>
      </c>
      <c r="E33" s="83">
        <f t="shared" si="90"/>
        <v>0</v>
      </c>
      <c r="F33" s="83">
        <f t="shared" si="90"/>
        <v>0</v>
      </c>
      <c r="G33" s="83">
        <f t="shared" si="90"/>
        <v>0</v>
      </c>
      <c r="H33" s="83">
        <f t="shared" si="90"/>
        <v>0</v>
      </c>
      <c r="I33" s="83">
        <f t="shared" si="90"/>
        <v>0</v>
      </c>
      <c r="J33" s="83">
        <f t="shared" si="90"/>
        <v>0</v>
      </c>
      <c r="K33" s="83">
        <f t="shared" si="90"/>
        <v>0</v>
      </c>
      <c r="L33" s="83">
        <f t="shared" si="90"/>
        <v>0</v>
      </c>
      <c r="M33" s="83">
        <f t="shared" si="90"/>
        <v>0</v>
      </c>
      <c r="N33" s="83">
        <f t="shared" si="90"/>
        <v>0</v>
      </c>
      <c r="O33" s="83">
        <f t="shared" si="90"/>
        <v>0</v>
      </c>
      <c r="P33" s="83">
        <f t="shared" ref="P33" si="91">SUM(D33:O33)</f>
        <v>0</v>
      </c>
      <c r="Q33" s="83">
        <f t="shared" si="90"/>
        <v>0</v>
      </c>
      <c r="R33" s="83">
        <f t="shared" si="90"/>
        <v>0</v>
      </c>
      <c r="S33" s="83">
        <f t="shared" si="90"/>
        <v>0</v>
      </c>
      <c r="T33" s="83">
        <f t="shared" si="90"/>
        <v>0</v>
      </c>
      <c r="U33" s="83">
        <f t="shared" si="90"/>
        <v>0</v>
      </c>
      <c r="V33" s="83">
        <f t="shared" si="90"/>
        <v>0</v>
      </c>
      <c r="W33" s="83">
        <f t="shared" si="90"/>
        <v>0</v>
      </c>
      <c r="X33" s="83">
        <f t="shared" si="90"/>
        <v>0</v>
      </c>
      <c r="Y33" s="83">
        <f t="shared" si="90"/>
        <v>0</v>
      </c>
      <c r="Z33" s="83">
        <f t="shared" si="90"/>
        <v>0</v>
      </c>
      <c r="AA33" s="83">
        <f t="shared" si="90"/>
        <v>0</v>
      </c>
      <c r="AB33" s="83">
        <f t="shared" si="90"/>
        <v>0</v>
      </c>
      <c r="AC33" s="83">
        <f t="shared" ref="AC33" si="92">SUM(Q33:AB33)</f>
        <v>0</v>
      </c>
      <c r="AD33" s="83">
        <f t="shared" si="90"/>
        <v>0</v>
      </c>
      <c r="AE33" s="83">
        <f t="shared" si="90"/>
        <v>0</v>
      </c>
      <c r="AF33" s="83">
        <f t="shared" si="90"/>
        <v>0</v>
      </c>
      <c r="AG33" s="83">
        <f t="shared" si="90"/>
        <v>0</v>
      </c>
      <c r="AH33" s="83">
        <f t="shared" si="90"/>
        <v>0</v>
      </c>
      <c r="AI33" s="83">
        <f t="shared" si="90"/>
        <v>0</v>
      </c>
      <c r="AJ33" s="83">
        <f t="shared" si="90"/>
        <v>0</v>
      </c>
      <c r="AK33" s="83">
        <f t="shared" si="90"/>
        <v>0</v>
      </c>
      <c r="AL33" s="83">
        <f t="shared" si="90"/>
        <v>0</v>
      </c>
      <c r="AM33" s="83">
        <f t="shared" si="90"/>
        <v>0</v>
      </c>
      <c r="AN33" s="83">
        <f t="shared" si="90"/>
        <v>0</v>
      </c>
      <c r="AO33" s="83">
        <f t="shared" si="90"/>
        <v>0</v>
      </c>
      <c r="AP33" s="83">
        <f t="shared" ref="AP33" si="93">SUM(AD33:AO33)</f>
        <v>0</v>
      </c>
      <c r="AQ33" s="83">
        <f t="shared" si="90"/>
        <v>0</v>
      </c>
      <c r="AR33" s="83">
        <f t="shared" si="90"/>
        <v>0</v>
      </c>
      <c r="AS33" s="83">
        <f t="shared" si="90"/>
        <v>0</v>
      </c>
      <c r="AT33" s="83">
        <f t="shared" si="90"/>
        <v>0</v>
      </c>
      <c r="AU33" s="83">
        <f t="shared" si="90"/>
        <v>0</v>
      </c>
      <c r="AV33" s="83">
        <f t="shared" si="90"/>
        <v>0</v>
      </c>
      <c r="AW33" s="83">
        <f t="shared" si="90"/>
        <v>0</v>
      </c>
      <c r="AX33" s="83">
        <f t="shared" si="90"/>
        <v>0</v>
      </c>
      <c r="AY33" s="83">
        <f t="shared" si="90"/>
        <v>0</v>
      </c>
      <c r="AZ33" s="83">
        <f t="shared" si="90"/>
        <v>0</v>
      </c>
      <c r="BA33" s="83">
        <f t="shared" si="90"/>
        <v>0</v>
      </c>
      <c r="BB33" s="83">
        <f t="shared" ref="BB33:CM33" si="94">BB31*BB32</f>
        <v>0</v>
      </c>
      <c r="BC33" s="83">
        <f t="shared" si="28"/>
        <v>0</v>
      </c>
      <c r="BD33" s="83">
        <f t="shared" si="94"/>
        <v>0</v>
      </c>
      <c r="BE33" s="83">
        <f t="shared" si="94"/>
        <v>0</v>
      </c>
      <c r="BF33" s="83">
        <f t="shared" si="94"/>
        <v>0</v>
      </c>
      <c r="BG33" s="83">
        <f t="shared" si="94"/>
        <v>0</v>
      </c>
      <c r="BH33" s="83">
        <f t="shared" si="94"/>
        <v>0</v>
      </c>
      <c r="BI33" s="83">
        <f t="shared" si="94"/>
        <v>0</v>
      </c>
      <c r="BJ33" s="83">
        <f t="shared" si="94"/>
        <v>0</v>
      </c>
      <c r="BK33" s="83">
        <f t="shared" si="94"/>
        <v>0</v>
      </c>
      <c r="BL33" s="83">
        <f t="shared" si="94"/>
        <v>0</v>
      </c>
      <c r="BM33" s="83">
        <f t="shared" si="94"/>
        <v>0</v>
      </c>
      <c r="BN33" s="83">
        <f t="shared" si="94"/>
        <v>0</v>
      </c>
      <c r="BO33" s="83">
        <f t="shared" si="94"/>
        <v>0</v>
      </c>
      <c r="BP33" s="83">
        <f t="shared" si="29"/>
        <v>0</v>
      </c>
      <c r="BQ33" s="83">
        <f t="shared" si="94"/>
        <v>0</v>
      </c>
      <c r="BR33" s="83">
        <f t="shared" si="94"/>
        <v>0</v>
      </c>
      <c r="BS33" s="83">
        <f t="shared" si="94"/>
        <v>0</v>
      </c>
      <c r="BT33" s="83">
        <f t="shared" si="94"/>
        <v>0</v>
      </c>
      <c r="BU33" s="83">
        <f t="shared" si="94"/>
        <v>0</v>
      </c>
      <c r="BV33" s="83">
        <f t="shared" si="94"/>
        <v>0</v>
      </c>
      <c r="BW33" s="83">
        <f t="shared" si="94"/>
        <v>0</v>
      </c>
      <c r="BX33" s="83">
        <f t="shared" si="94"/>
        <v>0</v>
      </c>
      <c r="BY33" s="83">
        <f t="shared" si="94"/>
        <v>0</v>
      </c>
      <c r="BZ33" s="83">
        <f t="shared" si="94"/>
        <v>0</v>
      </c>
      <c r="CA33" s="83">
        <f t="shared" si="94"/>
        <v>0</v>
      </c>
      <c r="CB33" s="83">
        <f t="shared" si="94"/>
        <v>0</v>
      </c>
      <c r="CC33" s="83">
        <f t="shared" si="30"/>
        <v>0</v>
      </c>
      <c r="CD33" s="83">
        <f t="shared" si="94"/>
        <v>0</v>
      </c>
      <c r="CE33" s="83">
        <f t="shared" si="94"/>
        <v>0</v>
      </c>
      <c r="CF33" s="83">
        <f t="shared" si="94"/>
        <v>0</v>
      </c>
      <c r="CG33" s="83">
        <f t="shared" si="94"/>
        <v>0</v>
      </c>
      <c r="CH33" s="83">
        <f t="shared" si="94"/>
        <v>0</v>
      </c>
      <c r="CI33" s="83">
        <f t="shared" si="94"/>
        <v>0</v>
      </c>
      <c r="CJ33" s="83">
        <f t="shared" si="94"/>
        <v>0</v>
      </c>
      <c r="CK33" s="83">
        <f t="shared" si="94"/>
        <v>0</v>
      </c>
      <c r="CL33" s="83">
        <f t="shared" si="94"/>
        <v>0</v>
      </c>
      <c r="CM33" s="83">
        <f t="shared" si="94"/>
        <v>0</v>
      </c>
      <c r="CN33" s="83">
        <f t="shared" ref="CN33:CO33" si="95">CN31*CN32</f>
        <v>0</v>
      </c>
      <c r="CO33" s="83">
        <f t="shared" si="95"/>
        <v>0</v>
      </c>
      <c r="CP33" s="118">
        <f t="shared" si="32"/>
        <v>0</v>
      </c>
      <c r="CQ33" s="72"/>
      <c r="CR33" s="72"/>
    </row>
    <row r="34" spans="1:96" ht="7.5" customHeight="1" x14ac:dyDescent="0.25">
      <c r="A34" s="86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16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16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16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172"/>
      <c r="CQ34" s="72"/>
      <c r="CR34" s="72"/>
    </row>
    <row r="35" spans="1:96" x14ac:dyDescent="0.25">
      <c r="A35" s="316" t="s">
        <v>217</v>
      </c>
      <c r="B35" s="80" t="s">
        <v>87</v>
      </c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>
        <f t="shared" ref="P35" si="96">SUM(D35:O35)</f>
        <v>0</v>
      </c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>
        <f t="shared" ref="AC35" si="97">SUM(Q35:AB35)</f>
        <v>0</v>
      </c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3">
        <f t="shared" ref="AP35" si="98">SUM(AD35:AO35)</f>
        <v>0</v>
      </c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3">
        <f t="shared" ref="BC35" si="99">SUM(AQ35:BB35)</f>
        <v>0</v>
      </c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3">
        <f t="shared" ref="BP35" si="100">SUM(BD35:BO35)</f>
        <v>0</v>
      </c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>
        <f t="shared" ref="CC35" si="101">SUM(BQ35:CB35)</f>
        <v>0</v>
      </c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118">
        <f t="shared" ref="CP35" si="102">SUM(CD35:CO35)</f>
        <v>0</v>
      </c>
      <c r="CQ35" s="72"/>
      <c r="CR35" s="72"/>
    </row>
    <row r="36" spans="1:96" x14ac:dyDescent="0.25">
      <c r="A36" s="316"/>
      <c r="B36" s="80" t="s">
        <v>0</v>
      </c>
      <c r="C36" s="81" t="s">
        <v>3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3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3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3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118"/>
      <c r="CQ36" s="72"/>
      <c r="CR36" s="72"/>
    </row>
    <row r="37" spans="1:96" x14ac:dyDescent="0.25">
      <c r="A37" s="316"/>
      <c r="B37" s="84" t="s">
        <v>1</v>
      </c>
      <c r="C37" s="85" t="s">
        <v>3</v>
      </c>
      <c r="D37" s="83">
        <f t="shared" ref="D37:BA37" si="103">D35*D36</f>
        <v>0</v>
      </c>
      <c r="E37" s="83">
        <f t="shared" si="103"/>
        <v>0</v>
      </c>
      <c r="F37" s="83">
        <f t="shared" si="103"/>
        <v>0</v>
      </c>
      <c r="G37" s="83">
        <f t="shared" si="103"/>
        <v>0</v>
      </c>
      <c r="H37" s="83">
        <f t="shared" si="103"/>
        <v>0</v>
      </c>
      <c r="I37" s="83">
        <f t="shared" si="103"/>
        <v>0</v>
      </c>
      <c r="J37" s="83">
        <f t="shared" si="103"/>
        <v>0</v>
      </c>
      <c r="K37" s="83">
        <f t="shared" si="103"/>
        <v>0</v>
      </c>
      <c r="L37" s="83">
        <f t="shared" si="103"/>
        <v>0</v>
      </c>
      <c r="M37" s="83">
        <f t="shared" si="103"/>
        <v>0</v>
      </c>
      <c r="N37" s="83">
        <f t="shared" si="103"/>
        <v>0</v>
      </c>
      <c r="O37" s="83">
        <f t="shared" si="103"/>
        <v>0</v>
      </c>
      <c r="P37" s="83">
        <f t="shared" ref="P37" si="104">SUM(D37:O37)</f>
        <v>0</v>
      </c>
      <c r="Q37" s="83">
        <f t="shared" si="103"/>
        <v>0</v>
      </c>
      <c r="R37" s="83">
        <f t="shared" si="103"/>
        <v>0</v>
      </c>
      <c r="S37" s="83">
        <f t="shared" si="103"/>
        <v>0</v>
      </c>
      <c r="T37" s="83">
        <f t="shared" si="103"/>
        <v>0</v>
      </c>
      <c r="U37" s="83">
        <f t="shared" si="103"/>
        <v>0</v>
      </c>
      <c r="V37" s="83">
        <f t="shared" si="103"/>
        <v>0</v>
      </c>
      <c r="W37" s="83">
        <f t="shared" si="103"/>
        <v>0</v>
      </c>
      <c r="X37" s="83">
        <f t="shared" si="103"/>
        <v>0</v>
      </c>
      <c r="Y37" s="83">
        <f t="shared" si="103"/>
        <v>0</v>
      </c>
      <c r="Z37" s="83">
        <f t="shared" si="103"/>
        <v>0</v>
      </c>
      <c r="AA37" s="83">
        <f t="shared" si="103"/>
        <v>0</v>
      </c>
      <c r="AB37" s="83">
        <f t="shared" si="103"/>
        <v>0</v>
      </c>
      <c r="AC37" s="83">
        <f t="shared" ref="AC37" si="105">SUM(Q37:AB37)</f>
        <v>0</v>
      </c>
      <c r="AD37" s="83">
        <f t="shared" si="103"/>
        <v>0</v>
      </c>
      <c r="AE37" s="83">
        <f t="shared" si="103"/>
        <v>0</v>
      </c>
      <c r="AF37" s="83">
        <f t="shared" si="103"/>
        <v>0</v>
      </c>
      <c r="AG37" s="83">
        <f t="shared" si="103"/>
        <v>0</v>
      </c>
      <c r="AH37" s="83">
        <f t="shared" si="103"/>
        <v>0</v>
      </c>
      <c r="AI37" s="83">
        <f t="shared" si="103"/>
        <v>0</v>
      </c>
      <c r="AJ37" s="83">
        <f t="shared" si="103"/>
        <v>0</v>
      </c>
      <c r="AK37" s="83">
        <f t="shared" si="103"/>
        <v>0</v>
      </c>
      <c r="AL37" s="83">
        <f t="shared" si="103"/>
        <v>0</v>
      </c>
      <c r="AM37" s="83">
        <f t="shared" si="103"/>
        <v>0</v>
      </c>
      <c r="AN37" s="83">
        <f t="shared" si="103"/>
        <v>0</v>
      </c>
      <c r="AO37" s="83">
        <f t="shared" si="103"/>
        <v>0</v>
      </c>
      <c r="AP37" s="83">
        <f t="shared" ref="AP37" si="106">SUM(AD37:AO37)</f>
        <v>0</v>
      </c>
      <c r="AQ37" s="83">
        <f t="shared" si="103"/>
        <v>0</v>
      </c>
      <c r="AR37" s="83">
        <f t="shared" si="103"/>
        <v>0</v>
      </c>
      <c r="AS37" s="83">
        <f t="shared" si="103"/>
        <v>0</v>
      </c>
      <c r="AT37" s="83">
        <f t="shared" si="103"/>
        <v>0</v>
      </c>
      <c r="AU37" s="83">
        <f t="shared" si="103"/>
        <v>0</v>
      </c>
      <c r="AV37" s="83">
        <f t="shared" si="103"/>
        <v>0</v>
      </c>
      <c r="AW37" s="83">
        <f t="shared" si="103"/>
        <v>0</v>
      </c>
      <c r="AX37" s="83">
        <f t="shared" si="103"/>
        <v>0</v>
      </c>
      <c r="AY37" s="83">
        <f t="shared" si="103"/>
        <v>0</v>
      </c>
      <c r="AZ37" s="83">
        <f t="shared" si="103"/>
        <v>0</v>
      </c>
      <c r="BA37" s="83">
        <f t="shared" si="103"/>
        <v>0</v>
      </c>
      <c r="BB37" s="83">
        <f t="shared" ref="BB37:CM37" si="107">BB35*BB36</f>
        <v>0</v>
      </c>
      <c r="BC37" s="83">
        <f t="shared" si="28"/>
        <v>0</v>
      </c>
      <c r="BD37" s="83">
        <f t="shared" si="107"/>
        <v>0</v>
      </c>
      <c r="BE37" s="83">
        <f t="shared" si="107"/>
        <v>0</v>
      </c>
      <c r="BF37" s="83">
        <f t="shared" si="107"/>
        <v>0</v>
      </c>
      <c r="BG37" s="83">
        <f t="shared" si="107"/>
        <v>0</v>
      </c>
      <c r="BH37" s="83">
        <f t="shared" si="107"/>
        <v>0</v>
      </c>
      <c r="BI37" s="83">
        <f t="shared" si="107"/>
        <v>0</v>
      </c>
      <c r="BJ37" s="83">
        <f t="shared" si="107"/>
        <v>0</v>
      </c>
      <c r="BK37" s="83">
        <f t="shared" si="107"/>
        <v>0</v>
      </c>
      <c r="BL37" s="83">
        <f t="shared" si="107"/>
        <v>0</v>
      </c>
      <c r="BM37" s="83">
        <f t="shared" si="107"/>
        <v>0</v>
      </c>
      <c r="BN37" s="83">
        <f t="shared" si="107"/>
        <v>0</v>
      </c>
      <c r="BO37" s="83">
        <f t="shared" si="107"/>
        <v>0</v>
      </c>
      <c r="BP37" s="83">
        <f t="shared" si="29"/>
        <v>0</v>
      </c>
      <c r="BQ37" s="83">
        <f t="shared" si="107"/>
        <v>0</v>
      </c>
      <c r="BR37" s="83">
        <f t="shared" si="107"/>
        <v>0</v>
      </c>
      <c r="BS37" s="83">
        <f t="shared" si="107"/>
        <v>0</v>
      </c>
      <c r="BT37" s="83">
        <f t="shared" si="107"/>
        <v>0</v>
      </c>
      <c r="BU37" s="83">
        <f t="shared" si="107"/>
        <v>0</v>
      </c>
      <c r="BV37" s="83">
        <f t="shared" si="107"/>
        <v>0</v>
      </c>
      <c r="BW37" s="83">
        <f t="shared" si="107"/>
        <v>0</v>
      </c>
      <c r="BX37" s="83">
        <f t="shared" si="107"/>
        <v>0</v>
      </c>
      <c r="BY37" s="83">
        <f t="shared" si="107"/>
        <v>0</v>
      </c>
      <c r="BZ37" s="83">
        <f t="shared" si="107"/>
        <v>0</v>
      </c>
      <c r="CA37" s="83">
        <f t="shared" si="107"/>
        <v>0</v>
      </c>
      <c r="CB37" s="83">
        <f t="shared" si="107"/>
        <v>0</v>
      </c>
      <c r="CC37" s="83">
        <f t="shared" si="30"/>
        <v>0</v>
      </c>
      <c r="CD37" s="83">
        <f t="shared" si="107"/>
        <v>0</v>
      </c>
      <c r="CE37" s="83">
        <f t="shared" si="107"/>
        <v>0</v>
      </c>
      <c r="CF37" s="83">
        <f t="shared" si="107"/>
        <v>0</v>
      </c>
      <c r="CG37" s="83">
        <f t="shared" si="107"/>
        <v>0</v>
      </c>
      <c r="CH37" s="83">
        <f t="shared" si="107"/>
        <v>0</v>
      </c>
      <c r="CI37" s="83">
        <f t="shared" si="107"/>
        <v>0</v>
      </c>
      <c r="CJ37" s="83">
        <f t="shared" si="107"/>
        <v>0</v>
      </c>
      <c r="CK37" s="83">
        <f t="shared" si="107"/>
        <v>0</v>
      </c>
      <c r="CL37" s="83">
        <f t="shared" si="107"/>
        <v>0</v>
      </c>
      <c r="CM37" s="83">
        <f t="shared" si="107"/>
        <v>0</v>
      </c>
      <c r="CN37" s="83">
        <f t="shared" ref="CN37:CO37" si="108">CN35*CN36</f>
        <v>0</v>
      </c>
      <c r="CO37" s="83">
        <f t="shared" si="108"/>
        <v>0</v>
      </c>
      <c r="CP37" s="118">
        <f t="shared" si="32"/>
        <v>0</v>
      </c>
      <c r="CQ37" s="72"/>
      <c r="CR37" s="72"/>
    </row>
    <row r="38" spans="1:96" ht="7.5" customHeight="1" x14ac:dyDescent="0.25">
      <c r="A38" s="86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6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16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16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172"/>
      <c r="CQ38" s="72"/>
      <c r="CR38" s="72"/>
    </row>
    <row r="39" spans="1:96" x14ac:dyDescent="0.25">
      <c r="A39" s="316" t="s">
        <v>218</v>
      </c>
      <c r="B39" s="80" t="s">
        <v>88</v>
      </c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>
        <f t="shared" ref="P39" si="109">SUM(D39:O39)</f>
        <v>0</v>
      </c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>
        <f t="shared" ref="AC39" si="110">SUM(Q39:AB39)</f>
        <v>0</v>
      </c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>
        <f t="shared" ref="AP39" si="111">SUM(AD39:AO39)</f>
        <v>0</v>
      </c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3">
        <f t="shared" ref="BC39" si="112">SUM(AQ39:BB39)</f>
        <v>0</v>
      </c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3">
        <f t="shared" ref="BP39" si="113">SUM(BD39:BO39)</f>
        <v>0</v>
      </c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3">
        <f t="shared" ref="CC39" si="114">SUM(BQ39:CB39)</f>
        <v>0</v>
      </c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118">
        <f t="shared" ref="CP39" si="115">SUM(CD39:CO39)</f>
        <v>0</v>
      </c>
      <c r="CQ39" s="72"/>
      <c r="CR39" s="72"/>
    </row>
    <row r="40" spans="1:96" x14ac:dyDescent="0.25">
      <c r="A40" s="316"/>
      <c r="B40" s="80" t="s">
        <v>0</v>
      </c>
      <c r="C40" s="81" t="s">
        <v>3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3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3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3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118"/>
      <c r="CQ40" s="72"/>
      <c r="CR40" s="72"/>
    </row>
    <row r="41" spans="1:96" x14ac:dyDescent="0.25">
      <c r="A41" s="316"/>
      <c r="B41" s="84" t="s">
        <v>1</v>
      </c>
      <c r="C41" s="85" t="s">
        <v>3</v>
      </c>
      <c r="D41" s="83">
        <f t="shared" ref="D41:BA41" si="116">D39*D40</f>
        <v>0</v>
      </c>
      <c r="E41" s="83">
        <f t="shared" si="116"/>
        <v>0</v>
      </c>
      <c r="F41" s="83">
        <f t="shared" si="116"/>
        <v>0</v>
      </c>
      <c r="G41" s="83">
        <f t="shared" si="116"/>
        <v>0</v>
      </c>
      <c r="H41" s="83">
        <f t="shared" si="116"/>
        <v>0</v>
      </c>
      <c r="I41" s="83">
        <f t="shared" si="116"/>
        <v>0</v>
      </c>
      <c r="J41" s="83">
        <f t="shared" si="116"/>
        <v>0</v>
      </c>
      <c r="K41" s="83">
        <f t="shared" si="116"/>
        <v>0</v>
      </c>
      <c r="L41" s="83">
        <f t="shared" si="116"/>
        <v>0</v>
      </c>
      <c r="M41" s="83">
        <f t="shared" si="116"/>
        <v>0</v>
      </c>
      <c r="N41" s="83">
        <f t="shared" si="116"/>
        <v>0</v>
      </c>
      <c r="O41" s="83">
        <f t="shared" si="116"/>
        <v>0</v>
      </c>
      <c r="P41" s="83">
        <f t="shared" ref="P41" si="117">SUM(D41:O41)</f>
        <v>0</v>
      </c>
      <c r="Q41" s="83">
        <f t="shared" si="116"/>
        <v>0</v>
      </c>
      <c r="R41" s="83">
        <f t="shared" si="116"/>
        <v>0</v>
      </c>
      <c r="S41" s="83">
        <f t="shared" si="116"/>
        <v>0</v>
      </c>
      <c r="T41" s="83">
        <f t="shared" si="116"/>
        <v>0</v>
      </c>
      <c r="U41" s="83">
        <f t="shared" si="116"/>
        <v>0</v>
      </c>
      <c r="V41" s="83">
        <f t="shared" si="116"/>
        <v>0</v>
      </c>
      <c r="W41" s="83">
        <f t="shared" si="116"/>
        <v>0</v>
      </c>
      <c r="X41" s="83">
        <f t="shared" si="116"/>
        <v>0</v>
      </c>
      <c r="Y41" s="83">
        <f t="shared" si="116"/>
        <v>0</v>
      </c>
      <c r="Z41" s="83">
        <f t="shared" si="116"/>
        <v>0</v>
      </c>
      <c r="AA41" s="83">
        <f t="shared" si="116"/>
        <v>0</v>
      </c>
      <c r="AB41" s="83">
        <f t="shared" si="116"/>
        <v>0</v>
      </c>
      <c r="AC41" s="83">
        <f t="shared" ref="AC41" si="118">SUM(Q41:AB41)</f>
        <v>0</v>
      </c>
      <c r="AD41" s="83">
        <f t="shared" si="116"/>
        <v>0</v>
      </c>
      <c r="AE41" s="83">
        <f t="shared" si="116"/>
        <v>0</v>
      </c>
      <c r="AF41" s="83">
        <f t="shared" si="116"/>
        <v>0</v>
      </c>
      <c r="AG41" s="83">
        <f t="shared" si="116"/>
        <v>0</v>
      </c>
      <c r="AH41" s="83">
        <f t="shared" si="116"/>
        <v>0</v>
      </c>
      <c r="AI41" s="83">
        <f t="shared" si="116"/>
        <v>0</v>
      </c>
      <c r="AJ41" s="83">
        <f t="shared" si="116"/>
        <v>0</v>
      </c>
      <c r="AK41" s="83">
        <f t="shared" si="116"/>
        <v>0</v>
      </c>
      <c r="AL41" s="83">
        <f t="shared" si="116"/>
        <v>0</v>
      </c>
      <c r="AM41" s="83">
        <f t="shared" si="116"/>
        <v>0</v>
      </c>
      <c r="AN41" s="83">
        <f t="shared" si="116"/>
        <v>0</v>
      </c>
      <c r="AO41" s="83">
        <f t="shared" si="116"/>
        <v>0</v>
      </c>
      <c r="AP41" s="83">
        <f t="shared" ref="AP41" si="119">SUM(AD41:AO41)</f>
        <v>0</v>
      </c>
      <c r="AQ41" s="83">
        <f t="shared" si="116"/>
        <v>0</v>
      </c>
      <c r="AR41" s="83">
        <f t="shared" si="116"/>
        <v>0</v>
      </c>
      <c r="AS41" s="83">
        <f t="shared" si="116"/>
        <v>0</v>
      </c>
      <c r="AT41" s="83">
        <f t="shared" si="116"/>
        <v>0</v>
      </c>
      <c r="AU41" s="83">
        <f t="shared" si="116"/>
        <v>0</v>
      </c>
      <c r="AV41" s="83">
        <f t="shared" si="116"/>
        <v>0</v>
      </c>
      <c r="AW41" s="83">
        <f t="shared" si="116"/>
        <v>0</v>
      </c>
      <c r="AX41" s="83">
        <f t="shared" si="116"/>
        <v>0</v>
      </c>
      <c r="AY41" s="83">
        <f t="shared" si="116"/>
        <v>0</v>
      </c>
      <c r="AZ41" s="83">
        <f t="shared" si="116"/>
        <v>0</v>
      </c>
      <c r="BA41" s="83">
        <f t="shared" si="116"/>
        <v>0</v>
      </c>
      <c r="BB41" s="83">
        <f t="shared" ref="BB41:CM41" si="120">BB39*BB40</f>
        <v>0</v>
      </c>
      <c r="BC41" s="83">
        <f t="shared" si="28"/>
        <v>0</v>
      </c>
      <c r="BD41" s="83">
        <f t="shared" si="120"/>
        <v>0</v>
      </c>
      <c r="BE41" s="83">
        <f t="shared" si="120"/>
        <v>0</v>
      </c>
      <c r="BF41" s="83">
        <f t="shared" si="120"/>
        <v>0</v>
      </c>
      <c r="BG41" s="83">
        <f t="shared" si="120"/>
        <v>0</v>
      </c>
      <c r="BH41" s="83">
        <f t="shared" si="120"/>
        <v>0</v>
      </c>
      <c r="BI41" s="83">
        <f t="shared" si="120"/>
        <v>0</v>
      </c>
      <c r="BJ41" s="83">
        <f t="shared" si="120"/>
        <v>0</v>
      </c>
      <c r="BK41" s="83">
        <f t="shared" si="120"/>
        <v>0</v>
      </c>
      <c r="BL41" s="83">
        <f t="shared" si="120"/>
        <v>0</v>
      </c>
      <c r="BM41" s="83">
        <f t="shared" si="120"/>
        <v>0</v>
      </c>
      <c r="BN41" s="83">
        <f t="shared" si="120"/>
        <v>0</v>
      </c>
      <c r="BO41" s="83">
        <f t="shared" si="120"/>
        <v>0</v>
      </c>
      <c r="BP41" s="83">
        <f t="shared" si="29"/>
        <v>0</v>
      </c>
      <c r="BQ41" s="83">
        <f t="shared" si="120"/>
        <v>0</v>
      </c>
      <c r="BR41" s="83">
        <f t="shared" si="120"/>
        <v>0</v>
      </c>
      <c r="BS41" s="83">
        <f t="shared" si="120"/>
        <v>0</v>
      </c>
      <c r="BT41" s="83">
        <f t="shared" si="120"/>
        <v>0</v>
      </c>
      <c r="BU41" s="83">
        <f t="shared" si="120"/>
        <v>0</v>
      </c>
      <c r="BV41" s="83">
        <f t="shared" si="120"/>
        <v>0</v>
      </c>
      <c r="BW41" s="83">
        <f t="shared" si="120"/>
        <v>0</v>
      </c>
      <c r="BX41" s="83">
        <f t="shared" si="120"/>
        <v>0</v>
      </c>
      <c r="BY41" s="83">
        <f t="shared" si="120"/>
        <v>0</v>
      </c>
      <c r="BZ41" s="83">
        <f t="shared" si="120"/>
        <v>0</v>
      </c>
      <c r="CA41" s="83">
        <f t="shared" si="120"/>
        <v>0</v>
      </c>
      <c r="CB41" s="83">
        <f t="shared" si="120"/>
        <v>0</v>
      </c>
      <c r="CC41" s="83">
        <f t="shared" si="30"/>
        <v>0</v>
      </c>
      <c r="CD41" s="83">
        <f t="shared" si="120"/>
        <v>0</v>
      </c>
      <c r="CE41" s="83">
        <f t="shared" si="120"/>
        <v>0</v>
      </c>
      <c r="CF41" s="83">
        <f t="shared" si="120"/>
        <v>0</v>
      </c>
      <c r="CG41" s="83">
        <f t="shared" si="120"/>
        <v>0</v>
      </c>
      <c r="CH41" s="83">
        <f t="shared" si="120"/>
        <v>0</v>
      </c>
      <c r="CI41" s="83">
        <f t="shared" si="120"/>
        <v>0</v>
      </c>
      <c r="CJ41" s="83">
        <f t="shared" si="120"/>
        <v>0</v>
      </c>
      <c r="CK41" s="83">
        <f t="shared" si="120"/>
        <v>0</v>
      </c>
      <c r="CL41" s="83">
        <f t="shared" si="120"/>
        <v>0</v>
      </c>
      <c r="CM41" s="83">
        <f t="shared" si="120"/>
        <v>0</v>
      </c>
      <c r="CN41" s="83">
        <f t="shared" ref="CN41:CO41" si="121">CN39*CN40</f>
        <v>0</v>
      </c>
      <c r="CO41" s="83">
        <f t="shared" si="121"/>
        <v>0</v>
      </c>
      <c r="CP41" s="118">
        <f t="shared" si="32"/>
        <v>0</v>
      </c>
      <c r="CQ41" s="72"/>
      <c r="CR41" s="72"/>
    </row>
    <row r="42" spans="1:96" ht="7.5" customHeight="1" x14ac:dyDescent="0.25">
      <c r="A42" s="86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6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16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16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172"/>
      <c r="CQ42" s="72"/>
      <c r="CR42" s="72"/>
    </row>
    <row r="43" spans="1:96" x14ac:dyDescent="0.25">
      <c r="A43" s="316" t="s">
        <v>219</v>
      </c>
      <c r="B43" s="80" t="s">
        <v>89</v>
      </c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3">
        <f t="shared" ref="P43" si="122">SUM(D43:O43)</f>
        <v>0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>
        <f t="shared" ref="AC43" si="123">SUM(Q43:AB43)</f>
        <v>0</v>
      </c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3">
        <f t="shared" ref="AP43" si="124">SUM(AD43:AO43)</f>
        <v>0</v>
      </c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3">
        <f t="shared" ref="BC43" si="125">SUM(AQ43:BB43)</f>
        <v>0</v>
      </c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>
        <f t="shared" ref="BP43" si="126">SUM(BD43:BO43)</f>
        <v>0</v>
      </c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3">
        <f t="shared" ref="CC43" si="127">SUM(BQ43:CB43)</f>
        <v>0</v>
      </c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118">
        <f t="shared" ref="CP43" si="128">SUM(CD43:CO43)</f>
        <v>0</v>
      </c>
      <c r="CQ43" s="72"/>
      <c r="CR43" s="72"/>
    </row>
    <row r="44" spans="1:96" x14ac:dyDescent="0.25">
      <c r="A44" s="316"/>
      <c r="B44" s="80" t="s">
        <v>0</v>
      </c>
      <c r="C44" s="81" t="s">
        <v>3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3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3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3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3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118"/>
      <c r="CQ44" s="72"/>
      <c r="CR44" s="72"/>
    </row>
    <row r="45" spans="1:96" x14ac:dyDescent="0.25">
      <c r="A45" s="316"/>
      <c r="B45" s="84" t="s">
        <v>1</v>
      </c>
      <c r="C45" s="85" t="s">
        <v>3</v>
      </c>
      <c r="D45" s="83">
        <f t="shared" ref="D45:BA45" si="129">D43*D44</f>
        <v>0</v>
      </c>
      <c r="E45" s="83">
        <f t="shared" si="129"/>
        <v>0</v>
      </c>
      <c r="F45" s="83">
        <f t="shared" si="129"/>
        <v>0</v>
      </c>
      <c r="G45" s="83">
        <f t="shared" si="129"/>
        <v>0</v>
      </c>
      <c r="H45" s="83">
        <f t="shared" si="129"/>
        <v>0</v>
      </c>
      <c r="I45" s="83">
        <f t="shared" si="129"/>
        <v>0</v>
      </c>
      <c r="J45" s="83">
        <f t="shared" si="129"/>
        <v>0</v>
      </c>
      <c r="K45" s="83">
        <f t="shared" si="129"/>
        <v>0</v>
      </c>
      <c r="L45" s="83">
        <f t="shared" si="129"/>
        <v>0</v>
      </c>
      <c r="M45" s="83">
        <f t="shared" si="129"/>
        <v>0</v>
      </c>
      <c r="N45" s="83">
        <f t="shared" si="129"/>
        <v>0</v>
      </c>
      <c r="O45" s="83">
        <f t="shared" si="129"/>
        <v>0</v>
      </c>
      <c r="P45" s="83">
        <f t="shared" ref="P45" si="130">SUM(D45:O45)</f>
        <v>0</v>
      </c>
      <c r="Q45" s="83">
        <f t="shared" si="129"/>
        <v>0</v>
      </c>
      <c r="R45" s="83">
        <f t="shared" si="129"/>
        <v>0</v>
      </c>
      <c r="S45" s="83">
        <f t="shared" si="129"/>
        <v>0</v>
      </c>
      <c r="T45" s="83">
        <f t="shared" si="129"/>
        <v>0</v>
      </c>
      <c r="U45" s="83">
        <f t="shared" si="129"/>
        <v>0</v>
      </c>
      <c r="V45" s="83">
        <f t="shared" si="129"/>
        <v>0</v>
      </c>
      <c r="W45" s="83">
        <f t="shared" si="129"/>
        <v>0</v>
      </c>
      <c r="X45" s="83">
        <f t="shared" si="129"/>
        <v>0</v>
      </c>
      <c r="Y45" s="83">
        <f t="shared" si="129"/>
        <v>0</v>
      </c>
      <c r="Z45" s="83">
        <f t="shared" si="129"/>
        <v>0</v>
      </c>
      <c r="AA45" s="83">
        <f t="shared" si="129"/>
        <v>0</v>
      </c>
      <c r="AB45" s="83">
        <f t="shared" si="129"/>
        <v>0</v>
      </c>
      <c r="AC45" s="83">
        <f t="shared" ref="AC45" si="131">SUM(Q45:AB45)</f>
        <v>0</v>
      </c>
      <c r="AD45" s="83">
        <f t="shared" si="129"/>
        <v>0</v>
      </c>
      <c r="AE45" s="83">
        <f t="shared" si="129"/>
        <v>0</v>
      </c>
      <c r="AF45" s="83">
        <f t="shared" si="129"/>
        <v>0</v>
      </c>
      <c r="AG45" s="83">
        <f t="shared" si="129"/>
        <v>0</v>
      </c>
      <c r="AH45" s="83">
        <f t="shared" si="129"/>
        <v>0</v>
      </c>
      <c r="AI45" s="83">
        <f t="shared" si="129"/>
        <v>0</v>
      </c>
      <c r="AJ45" s="83">
        <f t="shared" si="129"/>
        <v>0</v>
      </c>
      <c r="AK45" s="83">
        <f t="shared" si="129"/>
        <v>0</v>
      </c>
      <c r="AL45" s="83">
        <f t="shared" si="129"/>
        <v>0</v>
      </c>
      <c r="AM45" s="83">
        <f t="shared" si="129"/>
        <v>0</v>
      </c>
      <c r="AN45" s="83">
        <f t="shared" si="129"/>
        <v>0</v>
      </c>
      <c r="AO45" s="83">
        <f t="shared" si="129"/>
        <v>0</v>
      </c>
      <c r="AP45" s="83">
        <f t="shared" ref="AP45" si="132">SUM(AD45:AO45)</f>
        <v>0</v>
      </c>
      <c r="AQ45" s="83">
        <f t="shared" si="129"/>
        <v>0</v>
      </c>
      <c r="AR45" s="83">
        <f t="shared" si="129"/>
        <v>0</v>
      </c>
      <c r="AS45" s="83">
        <f t="shared" si="129"/>
        <v>0</v>
      </c>
      <c r="AT45" s="83">
        <f t="shared" si="129"/>
        <v>0</v>
      </c>
      <c r="AU45" s="83">
        <f t="shared" si="129"/>
        <v>0</v>
      </c>
      <c r="AV45" s="83">
        <f t="shared" si="129"/>
        <v>0</v>
      </c>
      <c r="AW45" s="83">
        <f t="shared" si="129"/>
        <v>0</v>
      </c>
      <c r="AX45" s="83">
        <f t="shared" si="129"/>
        <v>0</v>
      </c>
      <c r="AY45" s="83">
        <f t="shared" si="129"/>
        <v>0</v>
      </c>
      <c r="AZ45" s="83">
        <f t="shared" si="129"/>
        <v>0</v>
      </c>
      <c r="BA45" s="83">
        <f t="shared" si="129"/>
        <v>0</v>
      </c>
      <c r="BB45" s="83">
        <f t="shared" ref="BB45:CM45" si="133">BB43*BB44</f>
        <v>0</v>
      </c>
      <c r="BC45" s="83">
        <f t="shared" si="28"/>
        <v>0</v>
      </c>
      <c r="BD45" s="83">
        <f t="shared" si="133"/>
        <v>0</v>
      </c>
      <c r="BE45" s="83">
        <f t="shared" si="133"/>
        <v>0</v>
      </c>
      <c r="BF45" s="83">
        <f t="shared" si="133"/>
        <v>0</v>
      </c>
      <c r="BG45" s="83">
        <f t="shared" si="133"/>
        <v>0</v>
      </c>
      <c r="BH45" s="83">
        <f t="shared" si="133"/>
        <v>0</v>
      </c>
      <c r="BI45" s="83">
        <f t="shared" si="133"/>
        <v>0</v>
      </c>
      <c r="BJ45" s="83">
        <f t="shared" si="133"/>
        <v>0</v>
      </c>
      <c r="BK45" s="83">
        <f t="shared" si="133"/>
        <v>0</v>
      </c>
      <c r="BL45" s="83">
        <f t="shared" si="133"/>
        <v>0</v>
      </c>
      <c r="BM45" s="83">
        <f t="shared" si="133"/>
        <v>0</v>
      </c>
      <c r="BN45" s="83">
        <f t="shared" si="133"/>
        <v>0</v>
      </c>
      <c r="BO45" s="83">
        <f t="shared" si="133"/>
        <v>0</v>
      </c>
      <c r="BP45" s="83">
        <f t="shared" si="29"/>
        <v>0</v>
      </c>
      <c r="BQ45" s="83">
        <f t="shared" si="133"/>
        <v>0</v>
      </c>
      <c r="BR45" s="83">
        <f t="shared" si="133"/>
        <v>0</v>
      </c>
      <c r="BS45" s="83">
        <f t="shared" si="133"/>
        <v>0</v>
      </c>
      <c r="BT45" s="83">
        <f t="shared" si="133"/>
        <v>0</v>
      </c>
      <c r="BU45" s="83">
        <f t="shared" si="133"/>
        <v>0</v>
      </c>
      <c r="BV45" s="83">
        <f t="shared" si="133"/>
        <v>0</v>
      </c>
      <c r="BW45" s="83">
        <f t="shared" si="133"/>
        <v>0</v>
      </c>
      <c r="BX45" s="83">
        <f t="shared" si="133"/>
        <v>0</v>
      </c>
      <c r="BY45" s="83">
        <f t="shared" si="133"/>
        <v>0</v>
      </c>
      <c r="BZ45" s="83">
        <f t="shared" si="133"/>
        <v>0</v>
      </c>
      <c r="CA45" s="83">
        <f t="shared" si="133"/>
        <v>0</v>
      </c>
      <c r="CB45" s="83">
        <f t="shared" si="133"/>
        <v>0</v>
      </c>
      <c r="CC45" s="83">
        <f t="shared" si="30"/>
        <v>0</v>
      </c>
      <c r="CD45" s="83">
        <f t="shared" si="133"/>
        <v>0</v>
      </c>
      <c r="CE45" s="83">
        <f t="shared" si="133"/>
        <v>0</v>
      </c>
      <c r="CF45" s="83">
        <f t="shared" si="133"/>
        <v>0</v>
      </c>
      <c r="CG45" s="83">
        <f t="shared" si="133"/>
        <v>0</v>
      </c>
      <c r="CH45" s="83">
        <f t="shared" si="133"/>
        <v>0</v>
      </c>
      <c r="CI45" s="83">
        <f t="shared" si="133"/>
        <v>0</v>
      </c>
      <c r="CJ45" s="83">
        <f t="shared" si="133"/>
        <v>0</v>
      </c>
      <c r="CK45" s="83">
        <f t="shared" si="133"/>
        <v>0</v>
      </c>
      <c r="CL45" s="83">
        <f t="shared" si="133"/>
        <v>0</v>
      </c>
      <c r="CM45" s="83">
        <f t="shared" si="133"/>
        <v>0</v>
      </c>
      <c r="CN45" s="83">
        <f t="shared" ref="CN45:CO45" si="134">CN43*CN44</f>
        <v>0</v>
      </c>
      <c r="CO45" s="83">
        <f t="shared" si="134"/>
        <v>0</v>
      </c>
      <c r="CP45" s="118">
        <f t="shared" si="32"/>
        <v>0</v>
      </c>
      <c r="CQ45" s="72"/>
      <c r="CR45" s="72"/>
    </row>
    <row r="46" spans="1:96" ht="7.5" customHeight="1" x14ac:dyDescent="0.25">
      <c r="A46" s="86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16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16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16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172"/>
      <c r="CQ46" s="72"/>
      <c r="CR46" s="72"/>
    </row>
    <row r="47" spans="1:96" x14ac:dyDescent="0.25">
      <c r="A47" s="316" t="s">
        <v>220</v>
      </c>
      <c r="B47" s="80" t="s">
        <v>90</v>
      </c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>
        <f t="shared" ref="P47" si="135">SUM(D47:O47)</f>
        <v>0</v>
      </c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>
        <f t="shared" ref="AC47" si="136">SUM(Q47:AB47)</f>
        <v>0</v>
      </c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>
        <f t="shared" ref="AP47" si="137">SUM(AD47:AO47)</f>
        <v>0</v>
      </c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3">
        <f t="shared" ref="BC47" si="138">SUM(AQ47:BB47)</f>
        <v>0</v>
      </c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>
        <f t="shared" ref="BP47" si="139">SUM(BD47:BO47)</f>
        <v>0</v>
      </c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3">
        <f t="shared" ref="CC47" si="140">SUM(BQ47:CB47)</f>
        <v>0</v>
      </c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118">
        <f t="shared" ref="CP47" si="141">SUM(CD47:CO47)</f>
        <v>0</v>
      </c>
      <c r="CQ47" s="72"/>
      <c r="CR47" s="72"/>
    </row>
    <row r="48" spans="1:96" x14ac:dyDescent="0.25">
      <c r="A48" s="316"/>
      <c r="B48" s="80" t="s">
        <v>0</v>
      </c>
      <c r="C48" s="81" t="s">
        <v>3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3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3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3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3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118"/>
      <c r="CQ48" s="72"/>
      <c r="CR48" s="72"/>
    </row>
    <row r="49" spans="1:97" x14ac:dyDescent="0.25">
      <c r="A49" s="316"/>
      <c r="B49" s="84" t="s">
        <v>1</v>
      </c>
      <c r="C49" s="85" t="s">
        <v>3</v>
      </c>
      <c r="D49" s="83">
        <f t="shared" ref="D49:BA49" si="142">D47*D48</f>
        <v>0</v>
      </c>
      <c r="E49" s="83">
        <f t="shared" si="142"/>
        <v>0</v>
      </c>
      <c r="F49" s="83">
        <f t="shared" si="142"/>
        <v>0</v>
      </c>
      <c r="G49" s="83">
        <f t="shared" si="142"/>
        <v>0</v>
      </c>
      <c r="H49" s="83">
        <f t="shared" si="142"/>
        <v>0</v>
      </c>
      <c r="I49" s="83">
        <f t="shared" si="142"/>
        <v>0</v>
      </c>
      <c r="J49" s="83">
        <f t="shared" si="142"/>
        <v>0</v>
      </c>
      <c r="K49" s="83">
        <f t="shared" si="142"/>
        <v>0</v>
      </c>
      <c r="L49" s="83">
        <f t="shared" si="142"/>
        <v>0</v>
      </c>
      <c r="M49" s="83">
        <f t="shared" si="142"/>
        <v>0</v>
      </c>
      <c r="N49" s="83">
        <f t="shared" si="142"/>
        <v>0</v>
      </c>
      <c r="O49" s="83">
        <f t="shared" si="142"/>
        <v>0</v>
      </c>
      <c r="P49" s="83">
        <f t="shared" ref="P49" si="143">SUM(D49:O49)</f>
        <v>0</v>
      </c>
      <c r="Q49" s="83">
        <f t="shared" si="142"/>
        <v>0</v>
      </c>
      <c r="R49" s="83">
        <f t="shared" si="142"/>
        <v>0</v>
      </c>
      <c r="S49" s="83">
        <f t="shared" si="142"/>
        <v>0</v>
      </c>
      <c r="T49" s="83">
        <f t="shared" si="142"/>
        <v>0</v>
      </c>
      <c r="U49" s="83">
        <f t="shared" si="142"/>
        <v>0</v>
      </c>
      <c r="V49" s="83">
        <f t="shared" si="142"/>
        <v>0</v>
      </c>
      <c r="W49" s="83">
        <f t="shared" si="142"/>
        <v>0</v>
      </c>
      <c r="X49" s="83">
        <f t="shared" si="142"/>
        <v>0</v>
      </c>
      <c r="Y49" s="83">
        <f t="shared" si="142"/>
        <v>0</v>
      </c>
      <c r="Z49" s="83">
        <f t="shared" si="142"/>
        <v>0</v>
      </c>
      <c r="AA49" s="83">
        <f t="shared" si="142"/>
        <v>0</v>
      </c>
      <c r="AB49" s="83">
        <f t="shared" si="142"/>
        <v>0</v>
      </c>
      <c r="AC49" s="83">
        <f t="shared" ref="AC49" si="144">SUM(Q49:AB49)</f>
        <v>0</v>
      </c>
      <c r="AD49" s="83">
        <f t="shared" si="142"/>
        <v>0</v>
      </c>
      <c r="AE49" s="83">
        <f t="shared" si="142"/>
        <v>0</v>
      </c>
      <c r="AF49" s="83">
        <f t="shared" si="142"/>
        <v>0</v>
      </c>
      <c r="AG49" s="83">
        <f t="shared" si="142"/>
        <v>0</v>
      </c>
      <c r="AH49" s="83">
        <f t="shared" si="142"/>
        <v>0</v>
      </c>
      <c r="AI49" s="83">
        <f t="shared" si="142"/>
        <v>0</v>
      </c>
      <c r="AJ49" s="83">
        <f t="shared" si="142"/>
        <v>0</v>
      </c>
      <c r="AK49" s="83">
        <f t="shared" si="142"/>
        <v>0</v>
      </c>
      <c r="AL49" s="83">
        <f t="shared" si="142"/>
        <v>0</v>
      </c>
      <c r="AM49" s="83">
        <f t="shared" si="142"/>
        <v>0</v>
      </c>
      <c r="AN49" s="83">
        <f t="shared" si="142"/>
        <v>0</v>
      </c>
      <c r="AO49" s="83">
        <f t="shared" si="142"/>
        <v>0</v>
      </c>
      <c r="AP49" s="83">
        <f t="shared" ref="AP49" si="145">SUM(AD49:AO49)</f>
        <v>0</v>
      </c>
      <c r="AQ49" s="83">
        <f t="shared" si="142"/>
        <v>0</v>
      </c>
      <c r="AR49" s="83">
        <f t="shared" si="142"/>
        <v>0</v>
      </c>
      <c r="AS49" s="83">
        <f t="shared" si="142"/>
        <v>0</v>
      </c>
      <c r="AT49" s="83">
        <f t="shared" si="142"/>
        <v>0</v>
      </c>
      <c r="AU49" s="83">
        <f t="shared" si="142"/>
        <v>0</v>
      </c>
      <c r="AV49" s="83">
        <f t="shared" si="142"/>
        <v>0</v>
      </c>
      <c r="AW49" s="83">
        <f t="shared" si="142"/>
        <v>0</v>
      </c>
      <c r="AX49" s="83">
        <f t="shared" si="142"/>
        <v>0</v>
      </c>
      <c r="AY49" s="83">
        <f t="shared" si="142"/>
        <v>0</v>
      </c>
      <c r="AZ49" s="83">
        <f t="shared" si="142"/>
        <v>0</v>
      </c>
      <c r="BA49" s="83">
        <f t="shared" si="142"/>
        <v>0</v>
      </c>
      <c r="BB49" s="83">
        <f t="shared" ref="BB49:CM49" si="146">BB47*BB48</f>
        <v>0</v>
      </c>
      <c r="BC49" s="83">
        <f t="shared" si="28"/>
        <v>0</v>
      </c>
      <c r="BD49" s="83">
        <f t="shared" si="146"/>
        <v>0</v>
      </c>
      <c r="BE49" s="83">
        <f t="shared" si="146"/>
        <v>0</v>
      </c>
      <c r="BF49" s="83">
        <f t="shared" si="146"/>
        <v>0</v>
      </c>
      <c r="BG49" s="83">
        <f t="shared" si="146"/>
        <v>0</v>
      </c>
      <c r="BH49" s="83">
        <f t="shared" si="146"/>
        <v>0</v>
      </c>
      <c r="BI49" s="83">
        <f t="shared" si="146"/>
        <v>0</v>
      </c>
      <c r="BJ49" s="83">
        <f t="shared" si="146"/>
        <v>0</v>
      </c>
      <c r="BK49" s="83">
        <f t="shared" si="146"/>
        <v>0</v>
      </c>
      <c r="BL49" s="83">
        <f t="shared" si="146"/>
        <v>0</v>
      </c>
      <c r="BM49" s="83">
        <f t="shared" si="146"/>
        <v>0</v>
      </c>
      <c r="BN49" s="83">
        <f t="shared" si="146"/>
        <v>0</v>
      </c>
      <c r="BO49" s="83">
        <f t="shared" si="146"/>
        <v>0</v>
      </c>
      <c r="BP49" s="83">
        <f t="shared" si="29"/>
        <v>0</v>
      </c>
      <c r="BQ49" s="83">
        <f t="shared" si="146"/>
        <v>0</v>
      </c>
      <c r="BR49" s="83">
        <f t="shared" si="146"/>
        <v>0</v>
      </c>
      <c r="BS49" s="83">
        <f t="shared" si="146"/>
        <v>0</v>
      </c>
      <c r="BT49" s="83">
        <f t="shared" si="146"/>
        <v>0</v>
      </c>
      <c r="BU49" s="83">
        <f t="shared" si="146"/>
        <v>0</v>
      </c>
      <c r="BV49" s="83">
        <f t="shared" si="146"/>
        <v>0</v>
      </c>
      <c r="BW49" s="83">
        <f t="shared" si="146"/>
        <v>0</v>
      </c>
      <c r="BX49" s="83">
        <f t="shared" si="146"/>
        <v>0</v>
      </c>
      <c r="BY49" s="83">
        <f t="shared" si="146"/>
        <v>0</v>
      </c>
      <c r="BZ49" s="83">
        <f t="shared" si="146"/>
        <v>0</v>
      </c>
      <c r="CA49" s="83">
        <f t="shared" si="146"/>
        <v>0</v>
      </c>
      <c r="CB49" s="83">
        <f t="shared" si="146"/>
        <v>0</v>
      </c>
      <c r="CC49" s="83">
        <f t="shared" si="30"/>
        <v>0</v>
      </c>
      <c r="CD49" s="83">
        <f t="shared" si="146"/>
        <v>0</v>
      </c>
      <c r="CE49" s="83">
        <f t="shared" si="146"/>
        <v>0</v>
      </c>
      <c r="CF49" s="83">
        <f t="shared" si="146"/>
        <v>0</v>
      </c>
      <c r="CG49" s="83">
        <f t="shared" si="146"/>
        <v>0</v>
      </c>
      <c r="CH49" s="83">
        <f t="shared" si="146"/>
        <v>0</v>
      </c>
      <c r="CI49" s="83">
        <f t="shared" si="146"/>
        <v>0</v>
      </c>
      <c r="CJ49" s="83">
        <f t="shared" si="146"/>
        <v>0</v>
      </c>
      <c r="CK49" s="83">
        <f t="shared" si="146"/>
        <v>0</v>
      </c>
      <c r="CL49" s="83">
        <f t="shared" si="146"/>
        <v>0</v>
      </c>
      <c r="CM49" s="83">
        <f t="shared" si="146"/>
        <v>0</v>
      </c>
      <c r="CN49" s="83">
        <f t="shared" ref="CN49:CO49" si="147">CN47*CN48</f>
        <v>0</v>
      </c>
      <c r="CO49" s="83">
        <f t="shared" si="147"/>
        <v>0</v>
      </c>
      <c r="CP49" s="118">
        <f t="shared" si="32"/>
        <v>0</v>
      </c>
      <c r="CQ49" s="72"/>
      <c r="CR49" s="72"/>
    </row>
    <row r="50" spans="1:97" ht="12" customHeight="1" x14ac:dyDescent="0.25">
      <c r="A50" s="90"/>
      <c r="B50" s="8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172"/>
      <c r="CQ50" s="72"/>
      <c r="CR50" s="72"/>
    </row>
    <row r="51" spans="1:97" ht="18.75" customHeight="1" x14ac:dyDescent="0.25">
      <c r="A51" s="320" t="s">
        <v>66</v>
      </c>
      <c r="B51" s="321"/>
      <c r="C51" s="85" t="s">
        <v>3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83">
        <f>SUM(D51:O51)</f>
        <v>0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83">
        <f>SUM(Q51:AB51)</f>
        <v>0</v>
      </c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83">
        <f>SUM(AD51:AO51)</f>
        <v>0</v>
      </c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83">
        <f>SUM(AQ51:BB51)</f>
        <v>0</v>
      </c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83">
        <f>SUM(BD51:BO51)</f>
        <v>0</v>
      </c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83">
        <f>SUM(BQ51:CB51)</f>
        <v>0</v>
      </c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118">
        <f>SUM(CD51:CO51)</f>
        <v>0</v>
      </c>
      <c r="CQ51" s="72"/>
      <c r="CR51" s="72"/>
    </row>
    <row r="52" spans="1:97" ht="18.75" customHeight="1" x14ac:dyDescent="0.25">
      <c r="A52" s="320" t="s">
        <v>67</v>
      </c>
      <c r="B52" s="321"/>
      <c r="C52" s="85" t="s">
        <v>3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83">
        <f t="shared" ref="P52:P55" si="148">SUM(D52:O52)</f>
        <v>0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83">
        <f t="shared" ref="AC52:AC55" si="149">SUM(Q52:AB52)</f>
        <v>0</v>
      </c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83">
        <f t="shared" ref="AP52:AP55" si="150">SUM(AD52:AO52)</f>
        <v>0</v>
      </c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83">
        <f t="shared" ref="BC52:BC55" si="151">SUM(AQ52:BB52)</f>
        <v>0</v>
      </c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83">
        <f t="shared" ref="BP52:BP55" si="152">SUM(BD52:BO52)</f>
        <v>0</v>
      </c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83">
        <f t="shared" ref="CC52:CC55" si="153">SUM(BQ52:CB52)</f>
        <v>0</v>
      </c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118">
        <f t="shared" ref="CP52:CP55" si="154">SUM(CD52:CO52)</f>
        <v>0</v>
      </c>
      <c r="CQ52" s="72"/>
      <c r="CR52" s="72"/>
    </row>
    <row r="53" spans="1:97" ht="18.75" customHeight="1" x14ac:dyDescent="0.25">
      <c r="A53" s="322" t="s">
        <v>55</v>
      </c>
      <c r="B53" s="321"/>
      <c r="C53" s="85" t="s">
        <v>3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83">
        <f t="shared" si="148"/>
        <v>0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83">
        <f t="shared" si="149"/>
        <v>0</v>
      </c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83">
        <f t="shared" si="150"/>
        <v>0</v>
      </c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83">
        <f t="shared" si="151"/>
        <v>0</v>
      </c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83">
        <f t="shared" si="152"/>
        <v>0</v>
      </c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83">
        <f t="shared" si="153"/>
        <v>0</v>
      </c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118">
        <f t="shared" si="154"/>
        <v>0</v>
      </c>
      <c r="CQ53" s="72"/>
      <c r="CR53" s="72"/>
    </row>
    <row r="54" spans="1:97" ht="18.75" customHeight="1" x14ac:dyDescent="0.25">
      <c r="A54" s="322" t="s">
        <v>55</v>
      </c>
      <c r="B54" s="321"/>
      <c r="C54" s="85" t="s">
        <v>3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83">
        <f t="shared" si="148"/>
        <v>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83">
        <f t="shared" si="149"/>
        <v>0</v>
      </c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83">
        <f t="shared" si="150"/>
        <v>0</v>
      </c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83">
        <f t="shared" si="151"/>
        <v>0</v>
      </c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83">
        <f t="shared" si="152"/>
        <v>0</v>
      </c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83">
        <f t="shared" si="153"/>
        <v>0</v>
      </c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118">
        <f t="shared" si="154"/>
        <v>0</v>
      </c>
      <c r="CQ54" s="72"/>
      <c r="CR54" s="72"/>
    </row>
    <row r="55" spans="1:97" ht="18.75" customHeight="1" x14ac:dyDescent="0.25">
      <c r="A55" s="322" t="s">
        <v>55</v>
      </c>
      <c r="B55" s="321"/>
      <c r="C55" s="85" t="s">
        <v>3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83">
        <f t="shared" si="148"/>
        <v>0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83">
        <f t="shared" si="149"/>
        <v>0</v>
      </c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83">
        <f t="shared" si="150"/>
        <v>0</v>
      </c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83">
        <f t="shared" si="151"/>
        <v>0</v>
      </c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83">
        <f t="shared" si="152"/>
        <v>0</v>
      </c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83">
        <f t="shared" si="153"/>
        <v>0</v>
      </c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118">
        <f t="shared" si="154"/>
        <v>0</v>
      </c>
      <c r="CQ55" s="72"/>
      <c r="CR55" s="72"/>
    </row>
    <row r="56" spans="1:97" ht="7.5" customHeight="1" x14ac:dyDescent="0.25">
      <c r="A56" s="66"/>
      <c r="B56" s="6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79"/>
      <c r="CQ56" s="72"/>
      <c r="CR56" s="72"/>
    </row>
    <row r="57" spans="1:97" s="95" customFormat="1" ht="21" customHeight="1" x14ac:dyDescent="0.25">
      <c r="A57" s="323" t="s">
        <v>16</v>
      </c>
      <c r="B57" s="324"/>
      <c r="C57" s="92" t="s">
        <v>3</v>
      </c>
      <c r="D57" s="103">
        <f>D11+D15+D19+D23+D27+D33+D37+D41+D45+D49+D51+D52+D53+D54+D55</f>
        <v>0</v>
      </c>
      <c r="E57" s="103">
        <f t="shared" ref="E57:O57" si="155">E11+E15+E19+E23+E27+E33+E37+E41+E45+E49+E51+E52+E53+E54+E55</f>
        <v>0</v>
      </c>
      <c r="F57" s="103">
        <f t="shared" si="155"/>
        <v>0</v>
      </c>
      <c r="G57" s="103">
        <f t="shared" si="155"/>
        <v>0</v>
      </c>
      <c r="H57" s="103">
        <f t="shared" si="155"/>
        <v>0</v>
      </c>
      <c r="I57" s="103">
        <f t="shared" si="155"/>
        <v>0</v>
      </c>
      <c r="J57" s="103">
        <f t="shared" si="155"/>
        <v>0</v>
      </c>
      <c r="K57" s="103">
        <f t="shared" si="155"/>
        <v>0</v>
      </c>
      <c r="L57" s="103">
        <f t="shared" si="155"/>
        <v>0</v>
      </c>
      <c r="M57" s="103">
        <f t="shared" si="155"/>
        <v>0</v>
      </c>
      <c r="N57" s="103">
        <f t="shared" si="155"/>
        <v>0</v>
      </c>
      <c r="O57" s="103">
        <f t="shared" si="155"/>
        <v>0</v>
      </c>
      <c r="P57" s="93">
        <f>P11+P15+P19+P23+P27+P33+P37+P41+P45+P49+P51+P52+P53+P54+P55</f>
        <v>0</v>
      </c>
      <c r="Q57" s="93">
        <f>Q11+Q15+Q19+Q23+Q27+Q33+Q37+Q41+Q45+Q49+Q51+Q52+Q53+Q54+Q55</f>
        <v>0</v>
      </c>
      <c r="R57" s="93">
        <f t="shared" ref="R57:CB57" si="156">R11+R15+R19+R23+R27+R33+R37+R41+R45+R49+R51+R52+R53+R54+R55</f>
        <v>0</v>
      </c>
      <c r="S57" s="93">
        <f t="shared" si="156"/>
        <v>0</v>
      </c>
      <c r="T57" s="93">
        <f t="shared" si="156"/>
        <v>0</v>
      </c>
      <c r="U57" s="93">
        <f t="shared" si="156"/>
        <v>0</v>
      </c>
      <c r="V57" s="93">
        <f t="shared" si="156"/>
        <v>0</v>
      </c>
      <c r="W57" s="93">
        <f t="shared" si="156"/>
        <v>0</v>
      </c>
      <c r="X57" s="93">
        <f t="shared" si="156"/>
        <v>0</v>
      </c>
      <c r="Y57" s="93">
        <f t="shared" si="156"/>
        <v>0</v>
      </c>
      <c r="Z57" s="93">
        <f t="shared" si="156"/>
        <v>0</v>
      </c>
      <c r="AA57" s="93">
        <f t="shared" si="156"/>
        <v>0</v>
      </c>
      <c r="AB57" s="93">
        <f t="shared" si="156"/>
        <v>0</v>
      </c>
      <c r="AC57" s="93">
        <f t="shared" si="156"/>
        <v>0</v>
      </c>
      <c r="AD57" s="93">
        <f t="shared" si="156"/>
        <v>0</v>
      </c>
      <c r="AE57" s="93">
        <f t="shared" si="156"/>
        <v>0</v>
      </c>
      <c r="AF57" s="93">
        <f>AF11+AF15+AF19+AF23+AF27+AF33+AF37+AF41+AF45+AF49+AF51+AF52+AF53+AF54+AF55</f>
        <v>0</v>
      </c>
      <c r="AG57" s="93">
        <f t="shared" si="156"/>
        <v>0</v>
      </c>
      <c r="AH57" s="93">
        <f t="shared" si="156"/>
        <v>0</v>
      </c>
      <c r="AI57" s="93">
        <f t="shared" si="156"/>
        <v>0</v>
      </c>
      <c r="AJ57" s="93">
        <f t="shared" si="156"/>
        <v>0</v>
      </c>
      <c r="AK57" s="93">
        <f t="shared" si="156"/>
        <v>0</v>
      </c>
      <c r="AL57" s="93">
        <f t="shared" si="156"/>
        <v>0</v>
      </c>
      <c r="AM57" s="93">
        <f t="shared" si="156"/>
        <v>0</v>
      </c>
      <c r="AN57" s="93">
        <f t="shared" si="156"/>
        <v>0</v>
      </c>
      <c r="AO57" s="93">
        <f t="shared" si="156"/>
        <v>0</v>
      </c>
      <c r="AP57" s="93">
        <f t="shared" si="156"/>
        <v>0</v>
      </c>
      <c r="AQ57" s="93">
        <f t="shared" si="156"/>
        <v>0</v>
      </c>
      <c r="AR57" s="93">
        <f t="shared" si="156"/>
        <v>0</v>
      </c>
      <c r="AS57" s="93">
        <f t="shared" si="156"/>
        <v>0</v>
      </c>
      <c r="AT57" s="93">
        <f t="shared" si="156"/>
        <v>0</v>
      </c>
      <c r="AU57" s="93">
        <f t="shared" si="156"/>
        <v>0</v>
      </c>
      <c r="AV57" s="93">
        <f t="shared" si="156"/>
        <v>0</v>
      </c>
      <c r="AW57" s="93">
        <f t="shared" si="156"/>
        <v>0</v>
      </c>
      <c r="AX57" s="93">
        <f t="shared" si="156"/>
        <v>0</v>
      </c>
      <c r="AY57" s="93">
        <f t="shared" si="156"/>
        <v>0</v>
      </c>
      <c r="AZ57" s="93">
        <f t="shared" si="156"/>
        <v>0</v>
      </c>
      <c r="BA57" s="93">
        <f t="shared" si="156"/>
        <v>0</v>
      </c>
      <c r="BB57" s="93">
        <f t="shared" si="156"/>
        <v>0</v>
      </c>
      <c r="BC57" s="93">
        <f t="shared" si="156"/>
        <v>0</v>
      </c>
      <c r="BD57" s="93">
        <f t="shared" si="156"/>
        <v>0</v>
      </c>
      <c r="BE57" s="93">
        <f t="shared" si="156"/>
        <v>0</v>
      </c>
      <c r="BF57" s="93">
        <f t="shared" si="156"/>
        <v>0</v>
      </c>
      <c r="BG57" s="93">
        <f t="shared" si="156"/>
        <v>0</v>
      </c>
      <c r="BH57" s="93">
        <f t="shared" si="156"/>
        <v>0</v>
      </c>
      <c r="BI57" s="93">
        <f t="shared" si="156"/>
        <v>0</v>
      </c>
      <c r="BJ57" s="93">
        <f t="shared" si="156"/>
        <v>0</v>
      </c>
      <c r="BK57" s="93">
        <f t="shared" si="156"/>
        <v>0</v>
      </c>
      <c r="BL57" s="93">
        <f t="shared" si="156"/>
        <v>0</v>
      </c>
      <c r="BM57" s="93">
        <f t="shared" si="156"/>
        <v>0</v>
      </c>
      <c r="BN57" s="93">
        <f t="shared" si="156"/>
        <v>0</v>
      </c>
      <c r="BO57" s="93">
        <f t="shared" si="156"/>
        <v>0</v>
      </c>
      <c r="BP57" s="93">
        <f t="shared" si="156"/>
        <v>0</v>
      </c>
      <c r="BQ57" s="93">
        <f t="shared" si="156"/>
        <v>0</v>
      </c>
      <c r="BR57" s="93">
        <f t="shared" si="156"/>
        <v>0</v>
      </c>
      <c r="BS57" s="93">
        <f t="shared" si="156"/>
        <v>0</v>
      </c>
      <c r="BT57" s="93">
        <f t="shared" si="156"/>
        <v>0</v>
      </c>
      <c r="BU57" s="93">
        <f t="shared" si="156"/>
        <v>0</v>
      </c>
      <c r="BV57" s="93">
        <f t="shared" si="156"/>
        <v>0</v>
      </c>
      <c r="BW57" s="93">
        <f t="shared" si="156"/>
        <v>0</v>
      </c>
      <c r="BX57" s="93">
        <f t="shared" si="156"/>
        <v>0</v>
      </c>
      <c r="BY57" s="93">
        <f t="shared" si="156"/>
        <v>0</v>
      </c>
      <c r="BZ57" s="93">
        <f t="shared" si="156"/>
        <v>0</v>
      </c>
      <c r="CA57" s="93">
        <f t="shared" si="156"/>
        <v>0</v>
      </c>
      <c r="CB57" s="93">
        <f t="shared" si="156"/>
        <v>0</v>
      </c>
      <c r="CC57" s="93">
        <f t="shared" ref="CC57:CP57" si="157">CC11+CC15+CC19+CC23+CC27+CC33+CC37+CC41+CC45+CC49+CC51+CC52+CC53+CC54+CC55</f>
        <v>0</v>
      </c>
      <c r="CD57" s="93">
        <f t="shared" si="157"/>
        <v>0</v>
      </c>
      <c r="CE57" s="93">
        <f t="shared" si="157"/>
        <v>0</v>
      </c>
      <c r="CF57" s="93">
        <f t="shared" si="157"/>
        <v>0</v>
      </c>
      <c r="CG57" s="93">
        <f t="shared" si="157"/>
        <v>0</v>
      </c>
      <c r="CH57" s="93">
        <f t="shared" si="157"/>
        <v>0</v>
      </c>
      <c r="CI57" s="93">
        <f t="shared" si="157"/>
        <v>0</v>
      </c>
      <c r="CJ57" s="93">
        <f t="shared" si="157"/>
        <v>0</v>
      </c>
      <c r="CK57" s="93">
        <f t="shared" si="157"/>
        <v>0</v>
      </c>
      <c r="CL57" s="93">
        <f t="shared" si="157"/>
        <v>0</v>
      </c>
      <c r="CM57" s="93">
        <f t="shared" si="157"/>
        <v>0</v>
      </c>
      <c r="CN57" s="93">
        <f t="shared" si="157"/>
        <v>0</v>
      </c>
      <c r="CO57" s="93">
        <f t="shared" si="157"/>
        <v>0</v>
      </c>
      <c r="CP57" s="93">
        <f t="shared" si="157"/>
        <v>0</v>
      </c>
      <c r="CQ57" s="94"/>
      <c r="CR57" s="94"/>
    </row>
    <row r="58" spans="1:97" ht="7.5" customHeight="1" x14ac:dyDescent="0.25">
      <c r="A58" s="66"/>
      <c r="B58" s="6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79"/>
      <c r="CQ58" s="72"/>
      <c r="CR58" s="72"/>
    </row>
    <row r="59" spans="1:97" ht="9" customHeight="1" x14ac:dyDescent="0.25">
      <c r="B59" s="96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</row>
    <row r="60" spans="1:97" ht="15.75" x14ac:dyDescent="0.25">
      <c r="A60" s="97" t="s">
        <v>17</v>
      </c>
      <c r="B60" s="96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</row>
    <row r="61" spans="1:97" ht="7.5" customHeight="1" x14ac:dyDescent="0.25">
      <c r="A61" s="66"/>
      <c r="B61" s="6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79"/>
      <c r="CQ61" s="72"/>
      <c r="CR61" s="72"/>
    </row>
    <row r="62" spans="1:97" x14ac:dyDescent="0.25">
      <c r="A62" s="316" t="s">
        <v>18</v>
      </c>
      <c r="B62" s="80" t="s">
        <v>19</v>
      </c>
      <c r="C62" s="81" t="s">
        <v>3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>
        <f>SUM(D62:O62)</f>
        <v>0</v>
      </c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3">
        <f>SUM(Q62:AB62)</f>
        <v>0</v>
      </c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3">
        <f>SUM(AD62:AO62)</f>
        <v>0</v>
      </c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3">
        <f>SUM(AQ62:BB62)</f>
        <v>0</v>
      </c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3">
        <f>SUM(BD62:BO62)</f>
        <v>0</v>
      </c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3">
        <f>SUM(BQ62:CB62)</f>
        <v>0</v>
      </c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118">
        <f>SUM(CD62:CO62)</f>
        <v>0</v>
      </c>
      <c r="CQ62" s="98"/>
      <c r="CR62" s="98"/>
      <c r="CS62" s="99"/>
    </row>
    <row r="63" spans="1:97" x14ac:dyDescent="0.25">
      <c r="A63" s="316"/>
      <c r="B63" s="80" t="s">
        <v>20</v>
      </c>
      <c r="C63" s="81" t="s">
        <v>3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>
        <f t="shared" ref="P63:P83" si="158">SUM(D63:O63)</f>
        <v>0</v>
      </c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3">
        <f t="shared" ref="AC63:AC83" si="159">SUM(Q63:AB63)</f>
        <v>0</v>
      </c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3">
        <f t="shared" ref="AP63:AP83" si="160">SUM(AD63:AO63)</f>
        <v>0</v>
      </c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3">
        <f t="shared" ref="BC63:BC83" si="161">SUM(AQ63:BB63)</f>
        <v>0</v>
      </c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3">
        <f t="shared" ref="BP63:BP83" si="162">SUM(BD63:BO63)</f>
        <v>0</v>
      </c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3">
        <f t="shared" ref="CC63:CC83" si="163">SUM(BQ63:CB63)</f>
        <v>0</v>
      </c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118">
        <f t="shared" ref="CP63:CP83" si="164">SUM(CD63:CO63)</f>
        <v>0</v>
      </c>
      <c r="CQ63" s="98"/>
      <c r="CR63" s="98"/>
      <c r="CS63" s="99"/>
    </row>
    <row r="64" spans="1:97" x14ac:dyDescent="0.25">
      <c r="A64" s="316"/>
      <c r="B64" s="80" t="s">
        <v>21</v>
      </c>
      <c r="C64" s="81" t="s">
        <v>3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3">
        <f t="shared" si="158"/>
        <v>0</v>
      </c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3">
        <f t="shared" si="159"/>
        <v>0</v>
      </c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3">
        <f t="shared" si="160"/>
        <v>0</v>
      </c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3">
        <f t="shared" si="161"/>
        <v>0</v>
      </c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3">
        <f t="shared" si="162"/>
        <v>0</v>
      </c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3">
        <f t="shared" si="163"/>
        <v>0</v>
      </c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118">
        <f t="shared" si="164"/>
        <v>0</v>
      </c>
      <c r="CQ64" s="98"/>
      <c r="CR64" s="98"/>
      <c r="CS64" s="99"/>
    </row>
    <row r="65" spans="1:97" x14ac:dyDescent="0.25">
      <c r="A65" s="316"/>
      <c r="B65" s="80" t="s">
        <v>22</v>
      </c>
      <c r="C65" s="81" t="s">
        <v>3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3">
        <f t="shared" si="158"/>
        <v>0</v>
      </c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3">
        <f t="shared" si="159"/>
        <v>0</v>
      </c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3">
        <f t="shared" si="160"/>
        <v>0</v>
      </c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3">
        <f t="shared" si="161"/>
        <v>0</v>
      </c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3">
        <f t="shared" si="162"/>
        <v>0</v>
      </c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3">
        <f t="shared" si="163"/>
        <v>0</v>
      </c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118">
        <f t="shared" si="164"/>
        <v>0</v>
      </c>
      <c r="CQ65" s="98"/>
      <c r="CR65" s="98"/>
      <c r="CS65" s="99"/>
    </row>
    <row r="66" spans="1:97" x14ac:dyDescent="0.25">
      <c r="A66" s="316"/>
      <c r="B66" s="80" t="s">
        <v>23</v>
      </c>
      <c r="C66" s="81" t="s">
        <v>3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>
        <f t="shared" si="158"/>
        <v>0</v>
      </c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3">
        <f t="shared" si="159"/>
        <v>0</v>
      </c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3">
        <f t="shared" si="160"/>
        <v>0</v>
      </c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3">
        <f t="shared" si="161"/>
        <v>0</v>
      </c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3">
        <f t="shared" si="162"/>
        <v>0</v>
      </c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3">
        <f t="shared" si="163"/>
        <v>0</v>
      </c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118">
        <f t="shared" si="164"/>
        <v>0</v>
      </c>
      <c r="CQ66" s="98"/>
      <c r="CR66" s="98"/>
      <c r="CS66" s="99"/>
    </row>
    <row r="67" spans="1:97" x14ac:dyDescent="0.25">
      <c r="A67" s="316"/>
      <c r="B67" s="80" t="s">
        <v>24</v>
      </c>
      <c r="C67" s="81" t="s">
        <v>3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3">
        <f t="shared" si="158"/>
        <v>0</v>
      </c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3">
        <f t="shared" si="159"/>
        <v>0</v>
      </c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3">
        <f t="shared" si="160"/>
        <v>0</v>
      </c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3">
        <f t="shared" si="161"/>
        <v>0</v>
      </c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3">
        <f t="shared" si="162"/>
        <v>0</v>
      </c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3">
        <f t="shared" si="163"/>
        <v>0</v>
      </c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118">
        <f t="shared" si="164"/>
        <v>0</v>
      </c>
      <c r="CQ67" s="98"/>
      <c r="CR67" s="98"/>
      <c r="CS67" s="99"/>
    </row>
    <row r="68" spans="1:97" x14ac:dyDescent="0.25">
      <c r="A68" s="316"/>
      <c r="B68" s="80" t="s">
        <v>25</v>
      </c>
      <c r="C68" s="81" t="s">
        <v>3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3">
        <f t="shared" si="158"/>
        <v>0</v>
      </c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3">
        <f t="shared" si="159"/>
        <v>0</v>
      </c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3">
        <f t="shared" si="160"/>
        <v>0</v>
      </c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3">
        <f t="shared" si="161"/>
        <v>0</v>
      </c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3">
        <f t="shared" si="162"/>
        <v>0</v>
      </c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3">
        <f t="shared" si="163"/>
        <v>0</v>
      </c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118">
        <f t="shared" si="164"/>
        <v>0</v>
      </c>
      <c r="CQ68" s="98"/>
      <c r="CR68" s="98"/>
      <c r="CS68" s="99"/>
    </row>
    <row r="69" spans="1:97" x14ac:dyDescent="0.25">
      <c r="A69" s="316"/>
      <c r="B69" s="80" t="s">
        <v>26</v>
      </c>
      <c r="C69" s="81" t="s">
        <v>3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3">
        <f t="shared" si="158"/>
        <v>0</v>
      </c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3">
        <f t="shared" si="159"/>
        <v>0</v>
      </c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3">
        <f t="shared" si="160"/>
        <v>0</v>
      </c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3">
        <f t="shared" si="161"/>
        <v>0</v>
      </c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3">
        <f t="shared" si="162"/>
        <v>0</v>
      </c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3">
        <f t="shared" si="163"/>
        <v>0</v>
      </c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118">
        <f t="shared" si="164"/>
        <v>0</v>
      </c>
      <c r="CQ69" s="98"/>
      <c r="CR69" s="98"/>
      <c r="CS69" s="99"/>
    </row>
    <row r="70" spans="1:97" x14ac:dyDescent="0.25">
      <c r="A70" s="316"/>
      <c r="B70" s="80" t="s">
        <v>27</v>
      </c>
      <c r="C70" s="81" t="s">
        <v>3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3">
        <f t="shared" si="158"/>
        <v>0</v>
      </c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>
        <f t="shared" si="159"/>
        <v>0</v>
      </c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3">
        <f t="shared" si="160"/>
        <v>0</v>
      </c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3">
        <f t="shared" si="161"/>
        <v>0</v>
      </c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3">
        <f t="shared" si="162"/>
        <v>0</v>
      </c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3">
        <f t="shared" si="163"/>
        <v>0</v>
      </c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118">
        <f t="shared" si="164"/>
        <v>0</v>
      </c>
      <c r="CQ70" s="98"/>
      <c r="CR70" s="98"/>
      <c r="CS70" s="99"/>
    </row>
    <row r="71" spans="1:97" x14ac:dyDescent="0.25">
      <c r="A71" s="316"/>
      <c r="B71" s="80" t="s">
        <v>28</v>
      </c>
      <c r="C71" s="81" t="s">
        <v>3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>
        <f t="shared" si="158"/>
        <v>0</v>
      </c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3">
        <f t="shared" si="159"/>
        <v>0</v>
      </c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3">
        <f t="shared" si="160"/>
        <v>0</v>
      </c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>
        <f t="shared" si="161"/>
        <v>0</v>
      </c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3">
        <f t="shared" si="162"/>
        <v>0</v>
      </c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3">
        <f t="shared" si="163"/>
        <v>0</v>
      </c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118">
        <f t="shared" si="164"/>
        <v>0</v>
      </c>
      <c r="CQ71" s="98"/>
      <c r="CR71" s="98"/>
      <c r="CS71" s="99"/>
    </row>
    <row r="72" spans="1:97" hidden="1" outlineLevel="1" x14ac:dyDescent="0.25">
      <c r="A72" s="316"/>
      <c r="B72" s="80" t="s">
        <v>68</v>
      </c>
      <c r="C72" s="81" t="s">
        <v>3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>
        <f t="shared" si="158"/>
        <v>0</v>
      </c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3">
        <f t="shared" si="159"/>
        <v>0</v>
      </c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3">
        <f t="shared" si="160"/>
        <v>0</v>
      </c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3">
        <f t="shared" si="161"/>
        <v>0</v>
      </c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3">
        <f t="shared" si="162"/>
        <v>0</v>
      </c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3">
        <f t="shared" si="163"/>
        <v>0</v>
      </c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118">
        <f t="shared" si="164"/>
        <v>0</v>
      </c>
      <c r="CQ72" s="98"/>
      <c r="CR72" s="98"/>
      <c r="CS72" s="99"/>
    </row>
    <row r="73" spans="1:97" hidden="1" outlineLevel="1" x14ac:dyDescent="0.25">
      <c r="A73" s="316"/>
      <c r="B73" s="80" t="s">
        <v>69</v>
      </c>
      <c r="C73" s="81" t="s">
        <v>3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3">
        <f t="shared" si="158"/>
        <v>0</v>
      </c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3">
        <f t="shared" si="159"/>
        <v>0</v>
      </c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3">
        <f t="shared" si="160"/>
        <v>0</v>
      </c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3">
        <f t="shared" si="161"/>
        <v>0</v>
      </c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3">
        <f t="shared" si="162"/>
        <v>0</v>
      </c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3">
        <f t="shared" si="163"/>
        <v>0</v>
      </c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118">
        <f t="shared" si="164"/>
        <v>0</v>
      </c>
      <c r="CQ73" s="98"/>
      <c r="CR73" s="98"/>
      <c r="CS73" s="99"/>
    </row>
    <row r="74" spans="1:97" hidden="1" outlineLevel="1" x14ac:dyDescent="0.25">
      <c r="A74" s="316"/>
      <c r="B74" s="80" t="s">
        <v>70</v>
      </c>
      <c r="C74" s="81" t="s">
        <v>3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3">
        <f t="shared" si="158"/>
        <v>0</v>
      </c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3">
        <f t="shared" si="159"/>
        <v>0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3">
        <f t="shared" si="160"/>
        <v>0</v>
      </c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3">
        <f t="shared" si="161"/>
        <v>0</v>
      </c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3">
        <f t="shared" si="162"/>
        <v>0</v>
      </c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3">
        <f t="shared" si="163"/>
        <v>0</v>
      </c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118">
        <f t="shared" si="164"/>
        <v>0</v>
      </c>
      <c r="CQ74" s="98"/>
      <c r="CR74" s="98"/>
      <c r="CS74" s="99"/>
    </row>
    <row r="75" spans="1:97" hidden="1" outlineLevel="1" x14ac:dyDescent="0.25">
      <c r="A75" s="316"/>
      <c r="B75" s="80" t="s">
        <v>71</v>
      </c>
      <c r="C75" s="81" t="s">
        <v>3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3">
        <f t="shared" si="158"/>
        <v>0</v>
      </c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3">
        <f t="shared" si="159"/>
        <v>0</v>
      </c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3">
        <f t="shared" si="160"/>
        <v>0</v>
      </c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3">
        <f t="shared" si="161"/>
        <v>0</v>
      </c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3">
        <f t="shared" si="162"/>
        <v>0</v>
      </c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3">
        <f t="shared" si="163"/>
        <v>0</v>
      </c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118">
        <f t="shared" si="164"/>
        <v>0</v>
      </c>
      <c r="CQ75" s="98"/>
      <c r="CR75" s="98"/>
      <c r="CS75" s="99"/>
    </row>
    <row r="76" spans="1:97" hidden="1" outlineLevel="1" x14ac:dyDescent="0.25">
      <c r="A76" s="316"/>
      <c r="B76" s="80" t="s">
        <v>72</v>
      </c>
      <c r="C76" s="81" t="s">
        <v>3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3">
        <f t="shared" si="158"/>
        <v>0</v>
      </c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3">
        <f t="shared" si="159"/>
        <v>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3">
        <f t="shared" si="160"/>
        <v>0</v>
      </c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3">
        <f t="shared" si="161"/>
        <v>0</v>
      </c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3">
        <f t="shared" si="162"/>
        <v>0</v>
      </c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3">
        <f t="shared" si="163"/>
        <v>0</v>
      </c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118">
        <f t="shared" si="164"/>
        <v>0</v>
      </c>
      <c r="CQ76" s="98"/>
      <c r="CR76" s="98"/>
      <c r="CS76" s="99"/>
    </row>
    <row r="77" spans="1:97" hidden="1" outlineLevel="1" x14ac:dyDescent="0.25">
      <c r="A77" s="316"/>
      <c r="B77" s="80" t="s">
        <v>73</v>
      </c>
      <c r="C77" s="81" t="s">
        <v>3</v>
      </c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3">
        <f t="shared" si="158"/>
        <v>0</v>
      </c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3">
        <f t="shared" si="159"/>
        <v>0</v>
      </c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3">
        <f t="shared" si="160"/>
        <v>0</v>
      </c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3">
        <f t="shared" si="161"/>
        <v>0</v>
      </c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3">
        <f t="shared" si="162"/>
        <v>0</v>
      </c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3">
        <f t="shared" si="163"/>
        <v>0</v>
      </c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118">
        <f t="shared" si="164"/>
        <v>0</v>
      </c>
      <c r="CQ77" s="98"/>
      <c r="CR77" s="98"/>
      <c r="CS77" s="99"/>
    </row>
    <row r="78" spans="1:97" hidden="1" outlineLevel="1" x14ac:dyDescent="0.25">
      <c r="A78" s="316"/>
      <c r="B78" s="80" t="s">
        <v>74</v>
      </c>
      <c r="C78" s="81" t="s">
        <v>3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>
        <f t="shared" si="158"/>
        <v>0</v>
      </c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3">
        <f t="shared" si="159"/>
        <v>0</v>
      </c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3">
        <f t="shared" si="160"/>
        <v>0</v>
      </c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3">
        <f t="shared" si="161"/>
        <v>0</v>
      </c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3">
        <f t="shared" si="162"/>
        <v>0</v>
      </c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3">
        <f t="shared" si="163"/>
        <v>0</v>
      </c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118">
        <f t="shared" si="164"/>
        <v>0</v>
      </c>
      <c r="CQ78" s="98"/>
      <c r="CR78" s="98"/>
      <c r="CS78" s="99"/>
    </row>
    <row r="79" spans="1:97" hidden="1" outlineLevel="1" x14ac:dyDescent="0.25">
      <c r="A79" s="316"/>
      <c r="B79" s="80" t="s">
        <v>75</v>
      </c>
      <c r="C79" s="81" t="s">
        <v>3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3">
        <f t="shared" si="158"/>
        <v>0</v>
      </c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3">
        <f t="shared" si="159"/>
        <v>0</v>
      </c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3">
        <f t="shared" si="160"/>
        <v>0</v>
      </c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3">
        <f t="shared" si="161"/>
        <v>0</v>
      </c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3">
        <f t="shared" si="162"/>
        <v>0</v>
      </c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3">
        <f t="shared" si="163"/>
        <v>0</v>
      </c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118">
        <f t="shared" si="164"/>
        <v>0</v>
      </c>
      <c r="CQ79" s="98"/>
      <c r="CR79" s="98"/>
      <c r="CS79" s="99"/>
    </row>
    <row r="80" spans="1:97" hidden="1" outlineLevel="1" x14ac:dyDescent="0.25">
      <c r="A80" s="316"/>
      <c r="B80" s="80" t="s">
        <v>76</v>
      </c>
      <c r="C80" s="81" t="s">
        <v>3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3">
        <f t="shared" si="158"/>
        <v>0</v>
      </c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3">
        <f t="shared" si="159"/>
        <v>0</v>
      </c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3">
        <f t="shared" si="160"/>
        <v>0</v>
      </c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3">
        <f t="shared" si="161"/>
        <v>0</v>
      </c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3">
        <f t="shared" si="162"/>
        <v>0</v>
      </c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3">
        <f t="shared" si="163"/>
        <v>0</v>
      </c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118">
        <f t="shared" si="164"/>
        <v>0</v>
      </c>
      <c r="CQ80" s="98"/>
      <c r="CR80" s="98"/>
      <c r="CS80" s="99"/>
    </row>
    <row r="81" spans="1:97" hidden="1" outlineLevel="1" x14ac:dyDescent="0.25">
      <c r="A81" s="316"/>
      <c r="B81" s="80" t="s">
        <v>77</v>
      </c>
      <c r="C81" s="81" t="s">
        <v>3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3">
        <f t="shared" si="158"/>
        <v>0</v>
      </c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3">
        <f t="shared" si="159"/>
        <v>0</v>
      </c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3">
        <f t="shared" si="160"/>
        <v>0</v>
      </c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3">
        <f t="shared" si="161"/>
        <v>0</v>
      </c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3">
        <f t="shared" si="162"/>
        <v>0</v>
      </c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3">
        <f t="shared" si="163"/>
        <v>0</v>
      </c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118">
        <f t="shared" si="164"/>
        <v>0</v>
      </c>
      <c r="CQ81" s="98"/>
      <c r="CR81" s="98"/>
      <c r="CS81" s="99"/>
    </row>
    <row r="82" spans="1:97" collapsed="1" x14ac:dyDescent="0.25">
      <c r="A82" s="316"/>
      <c r="B82" s="80" t="s">
        <v>30</v>
      </c>
      <c r="C82" s="81" t="s">
        <v>3</v>
      </c>
      <c r="D82" s="100">
        <f>SUM(D62:D81)</f>
        <v>0</v>
      </c>
      <c r="E82" s="100">
        <f t="shared" ref="E82:BA82" si="165">SUM(E62:E81)</f>
        <v>0</v>
      </c>
      <c r="F82" s="100">
        <f t="shared" si="165"/>
        <v>0</v>
      </c>
      <c r="G82" s="100">
        <f t="shared" si="165"/>
        <v>0</v>
      </c>
      <c r="H82" s="100">
        <f t="shared" si="165"/>
        <v>0</v>
      </c>
      <c r="I82" s="100">
        <f t="shared" si="165"/>
        <v>0</v>
      </c>
      <c r="J82" s="100">
        <f t="shared" si="165"/>
        <v>0</v>
      </c>
      <c r="K82" s="100">
        <f t="shared" si="165"/>
        <v>0</v>
      </c>
      <c r="L82" s="100">
        <f t="shared" si="165"/>
        <v>0</v>
      </c>
      <c r="M82" s="100">
        <f t="shared" si="165"/>
        <v>0</v>
      </c>
      <c r="N82" s="100">
        <f t="shared" si="165"/>
        <v>0</v>
      </c>
      <c r="O82" s="100">
        <f t="shared" si="165"/>
        <v>0</v>
      </c>
      <c r="P82" s="83">
        <f t="shared" si="158"/>
        <v>0</v>
      </c>
      <c r="Q82" s="100">
        <f t="shared" si="165"/>
        <v>0</v>
      </c>
      <c r="R82" s="100">
        <f t="shared" si="165"/>
        <v>0</v>
      </c>
      <c r="S82" s="100">
        <f t="shared" si="165"/>
        <v>0</v>
      </c>
      <c r="T82" s="100">
        <f t="shared" si="165"/>
        <v>0</v>
      </c>
      <c r="U82" s="100">
        <f t="shared" si="165"/>
        <v>0</v>
      </c>
      <c r="V82" s="100">
        <f t="shared" si="165"/>
        <v>0</v>
      </c>
      <c r="W82" s="100">
        <f t="shared" si="165"/>
        <v>0</v>
      </c>
      <c r="X82" s="100">
        <f t="shared" si="165"/>
        <v>0</v>
      </c>
      <c r="Y82" s="100">
        <f t="shared" si="165"/>
        <v>0</v>
      </c>
      <c r="Z82" s="100">
        <f t="shared" si="165"/>
        <v>0</v>
      </c>
      <c r="AA82" s="100">
        <f t="shared" si="165"/>
        <v>0</v>
      </c>
      <c r="AB82" s="100">
        <f t="shared" si="165"/>
        <v>0</v>
      </c>
      <c r="AC82" s="83">
        <f t="shared" si="159"/>
        <v>0</v>
      </c>
      <c r="AD82" s="100">
        <f t="shared" si="165"/>
        <v>0</v>
      </c>
      <c r="AE82" s="100">
        <f t="shared" si="165"/>
        <v>0</v>
      </c>
      <c r="AF82" s="100">
        <f t="shared" si="165"/>
        <v>0</v>
      </c>
      <c r="AG82" s="100">
        <f t="shared" si="165"/>
        <v>0</v>
      </c>
      <c r="AH82" s="100">
        <f t="shared" si="165"/>
        <v>0</v>
      </c>
      <c r="AI82" s="100">
        <f t="shared" si="165"/>
        <v>0</v>
      </c>
      <c r="AJ82" s="100">
        <f t="shared" si="165"/>
        <v>0</v>
      </c>
      <c r="AK82" s="100">
        <f t="shared" si="165"/>
        <v>0</v>
      </c>
      <c r="AL82" s="100">
        <f t="shared" si="165"/>
        <v>0</v>
      </c>
      <c r="AM82" s="100">
        <f t="shared" si="165"/>
        <v>0</v>
      </c>
      <c r="AN82" s="100">
        <f t="shared" si="165"/>
        <v>0</v>
      </c>
      <c r="AO82" s="100">
        <f t="shared" si="165"/>
        <v>0</v>
      </c>
      <c r="AP82" s="83">
        <f t="shared" si="160"/>
        <v>0</v>
      </c>
      <c r="AQ82" s="100">
        <f t="shared" si="165"/>
        <v>0</v>
      </c>
      <c r="AR82" s="100">
        <f t="shared" si="165"/>
        <v>0</v>
      </c>
      <c r="AS82" s="100">
        <f t="shared" si="165"/>
        <v>0</v>
      </c>
      <c r="AT82" s="100">
        <f t="shared" si="165"/>
        <v>0</v>
      </c>
      <c r="AU82" s="100">
        <f t="shared" si="165"/>
        <v>0</v>
      </c>
      <c r="AV82" s="100">
        <f t="shared" si="165"/>
        <v>0</v>
      </c>
      <c r="AW82" s="100">
        <f t="shared" si="165"/>
        <v>0</v>
      </c>
      <c r="AX82" s="100">
        <f t="shared" si="165"/>
        <v>0</v>
      </c>
      <c r="AY82" s="100">
        <f t="shared" si="165"/>
        <v>0</v>
      </c>
      <c r="AZ82" s="100">
        <f t="shared" si="165"/>
        <v>0</v>
      </c>
      <c r="BA82" s="100">
        <f t="shared" si="165"/>
        <v>0</v>
      </c>
      <c r="BB82" s="100">
        <f t="shared" ref="BB82:CM82" si="166">SUM(BB62:BB81)</f>
        <v>0</v>
      </c>
      <c r="BC82" s="83">
        <f t="shared" si="161"/>
        <v>0</v>
      </c>
      <c r="BD82" s="100">
        <f t="shared" si="166"/>
        <v>0</v>
      </c>
      <c r="BE82" s="100">
        <f t="shared" si="166"/>
        <v>0</v>
      </c>
      <c r="BF82" s="100">
        <f t="shared" si="166"/>
        <v>0</v>
      </c>
      <c r="BG82" s="100">
        <f t="shared" si="166"/>
        <v>0</v>
      </c>
      <c r="BH82" s="100">
        <f t="shared" si="166"/>
        <v>0</v>
      </c>
      <c r="BI82" s="100">
        <f t="shared" si="166"/>
        <v>0</v>
      </c>
      <c r="BJ82" s="100">
        <f t="shared" si="166"/>
        <v>0</v>
      </c>
      <c r="BK82" s="100">
        <f t="shared" si="166"/>
        <v>0</v>
      </c>
      <c r="BL82" s="100">
        <f t="shared" si="166"/>
        <v>0</v>
      </c>
      <c r="BM82" s="100">
        <f t="shared" si="166"/>
        <v>0</v>
      </c>
      <c r="BN82" s="100">
        <f t="shared" si="166"/>
        <v>0</v>
      </c>
      <c r="BO82" s="100">
        <f t="shared" si="166"/>
        <v>0</v>
      </c>
      <c r="BP82" s="83">
        <f t="shared" si="162"/>
        <v>0</v>
      </c>
      <c r="BQ82" s="100">
        <f t="shared" si="166"/>
        <v>0</v>
      </c>
      <c r="BR82" s="100">
        <f t="shared" si="166"/>
        <v>0</v>
      </c>
      <c r="BS82" s="100">
        <f t="shared" si="166"/>
        <v>0</v>
      </c>
      <c r="BT82" s="100">
        <f t="shared" si="166"/>
        <v>0</v>
      </c>
      <c r="BU82" s="100">
        <f t="shared" si="166"/>
        <v>0</v>
      </c>
      <c r="BV82" s="100">
        <f t="shared" si="166"/>
        <v>0</v>
      </c>
      <c r="BW82" s="100">
        <f t="shared" si="166"/>
        <v>0</v>
      </c>
      <c r="BX82" s="100">
        <f t="shared" si="166"/>
        <v>0</v>
      </c>
      <c r="BY82" s="100">
        <f t="shared" si="166"/>
        <v>0</v>
      </c>
      <c r="BZ82" s="100">
        <f t="shared" si="166"/>
        <v>0</v>
      </c>
      <c r="CA82" s="100">
        <f t="shared" si="166"/>
        <v>0</v>
      </c>
      <c r="CB82" s="100">
        <f t="shared" si="166"/>
        <v>0</v>
      </c>
      <c r="CC82" s="83">
        <f t="shared" si="163"/>
        <v>0</v>
      </c>
      <c r="CD82" s="100">
        <f t="shared" si="166"/>
        <v>0</v>
      </c>
      <c r="CE82" s="100">
        <f t="shared" si="166"/>
        <v>0</v>
      </c>
      <c r="CF82" s="100">
        <f t="shared" si="166"/>
        <v>0</v>
      </c>
      <c r="CG82" s="100">
        <f t="shared" si="166"/>
        <v>0</v>
      </c>
      <c r="CH82" s="100">
        <f t="shared" si="166"/>
        <v>0</v>
      </c>
      <c r="CI82" s="100">
        <f t="shared" si="166"/>
        <v>0</v>
      </c>
      <c r="CJ82" s="100">
        <f t="shared" si="166"/>
        <v>0</v>
      </c>
      <c r="CK82" s="100">
        <f t="shared" si="166"/>
        <v>0</v>
      </c>
      <c r="CL82" s="100">
        <f t="shared" si="166"/>
        <v>0</v>
      </c>
      <c r="CM82" s="100">
        <f t="shared" si="166"/>
        <v>0</v>
      </c>
      <c r="CN82" s="100">
        <f t="shared" ref="CN82:CO82" si="167">SUM(CN62:CN81)</f>
        <v>0</v>
      </c>
      <c r="CO82" s="100">
        <f t="shared" si="167"/>
        <v>0</v>
      </c>
      <c r="CP82" s="118">
        <f t="shared" si="164"/>
        <v>0</v>
      </c>
      <c r="CQ82" s="98"/>
      <c r="CR82" s="98"/>
      <c r="CS82" s="99"/>
    </row>
    <row r="83" spans="1:97" x14ac:dyDescent="0.25">
      <c r="A83" s="316"/>
      <c r="B83" s="80" t="s">
        <v>29</v>
      </c>
      <c r="C83" s="101"/>
      <c r="D83" s="100">
        <f>D82*'4. Maksumäärad'!$B$5</f>
        <v>0</v>
      </c>
      <c r="E83" s="100">
        <f>E82*'4. Maksumäärad'!$B$5</f>
        <v>0</v>
      </c>
      <c r="F83" s="100">
        <f>F82*'4. Maksumäärad'!$B$5</f>
        <v>0</v>
      </c>
      <c r="G83" s="100">
        <f>G82*'4. Maksumäärad'!$B$5</f>
        <v>0</v>
      </c>
      <c r="H83" s="100">
        <f>H82*'4. Maksumäärad'!$B$5</f>
        <v>0</v>
      </c>
      <c r="I83" s="100">
        <f>I82*'4. Maksumäärad'!$B$5</f>
        <v>0</v>
      </c>
      <c r="J83" s="100">
        <f>J82*'4. Maksumäärad'!$B$5</f>
        <v>0</v>
      </c>
      <c r="K83" s="100">
        <f>K82*'4. Maksumäärad'!$B$5</f>
        <v>0</v>
      </c>
      <c r="L83" s="100">
        <f>L82*'4. Maksumäärad'!$B$5</f>
        <v>0</v>
      </c>
      <c r="M83" s="100">
        <f>M82*'4. Maksumäärad'!$B$5</f>
        <v>0</v>
      </c>
      <c r="N83" s="100">
        <f>N82*'4. Maksumäärad'!$B$5</f>
        <v>0</v>
      </c>
      <c r="O83" s="100">
        <f>O82*'4. Maksumäärad'!$B$5</f>
        <v>0</v>
      </c>
      <c r="P83" s="83">
        <f t="shared" si="158"/>
        <v>0</v>
      </c>
      <c r="Q83" s="100">
        <f>Q82*'4. Maksumäärad'!$C$5</f>
        <v>0</v>
      </c>
      <c r="R83" s="100">
        <f>R82*'4. Maksumäärad'!$C$5</f>
        <v>0</v>
      </c>
      <c r="S83" s="100">
        <f>S82*'4. Maksumäärad'!$C$5</f>
        <v>0</v>
      </c>
      <c r="T83" s="100">
        <f>T82*'4. Maksumäärad'!$C$5</f>
        <v>0</v>
      </c>
      <c r="U83" s="100">
        <f>U82*'4. Maksumäärad'!$C$5</f>
        <v>0</v>
      </c>
      <c r="V83" s="100">
        <f>V82*'4. Maksumäärad'!$C$5</f>
        <v>0</v>
      </c>
      <c r="W83" s="100">
        <f>W82*'4. Maksumäärad'!$C$5</f>
        <v>0</v>
      </c>
      <c r="X83" s="100">
        <f>X82*'4. Maksumäärad'!$C$5</f>
        <v>0</v>
      </c>
      <c r="Y83" s="100">
        <f>Y82*'4. Maksumäärad'!$C$5</f>
        <v>0</v>
      </c>
      <c r="Z83" s="100">
        <f>Z82*'4. Maksumäärad'!$C$5</f>
        <v>0</v>
      </c>
      <c r="AA83" s="100">
        <f>AA82*'4. Maksumäärad'!$C$5</f>
        <v>0</v>
      </c>
      <c r="AB83" s="100">
        <f>AB82*'4. Maksumäärad'!$C$5</f>
        <v>0</v>
      </c>
      <c r="AC83" s="83">
        <f t="shared" si="159"/>
        <v>0</v>
      </c>
      <c r="AD83" s="100">
        <f>AD82*'4. Maksumäärad'!$D$5</f>
        <v>0</v>
      </c>
      <c r="AE83" s="100">
        <f>AE82*'4. Maksumäärad'!$D$5</f>
        <v>0</v>
      </c>
      <c r="AF83" s="100">
        <f>AF82*'4. Maksumäärad'!$D$5</f>
        <v>0</v>
      </c>
      <c r="AG83" s="100">
        <f>AG82*'4. Maksumäärad'!$D$5</f>
        <v>0</v>
      </c>
      <c r="AH83" s="100">
        <f>AH82*'4. Maksumäärad'!$D$5</f>
        <v>0</v>
      </c>
      <c r="AI83" s="100">
        <f>AI82*'4. Maksumäärad'!$D$5</f>
        <v>0</v>
      </c>
      <c r="AJ83" s="100">
        <f>AJ82*'4. Maksumäärad'!$D$5</f>
        <v>0</v>
      </c>
      <c r="AK83" s="100">
        <f>AK82*'4. Maksumäärad'!$D$5</f>
        <v>0</v>
      </c>
      <c r="AL83" s="100">
        <f>AL82*'4. Maksumäärad'!$D$5</f>
        <v>0</v>
      </c>
      <c r="AM83" s="100">
        <f>AM82*'4. Maksumäärad'!$D$5</f>
        <v>0</v>
      </c>
      <c r="AN83" s="100">
        <f>AN82*'4. Maksumäärad'!$D$5</f>
        <v>0</v>
      </c>
      <c r="AO83" s="100">
        <f>AO82*'4. Maksumäärad'!$D$5</f>
        <v>0</v>
      </c>
      <c r="AP83" s="83">
        <f t="shared" si="160"/>
        <v>0</v>
      </c>
      <c r="AQ83" s="100">
        <f>AQ82*'4. Maksumäärad'!$E$5</f>
        <v>0</v>
      </c>
      <c r="AR83" s="100">
        <f>AR82*'4. Maksumäärad'!$E$5</f>
        <v>0</v>
      </c>
      <c r="AS83" s="100">
        <f>AS82*'4. Maksumäärad'!$E$5</f>
        <v>0</v>
      </c>
      <c r="AT83" s="100">
        <f>AT82*'4. Maksumäärad'!$E$5</f>
        <v>0</v>
      </c>
      <c r="AU83" s="100">
        <f>AU82*'4. Maksumäärad'!$E$5</f>
        <v>0</v>
      </c>
      <c r="AV83" s="100">
        <f>AV82*'4. Maksumäärad'!$E$5</f>
        <v>0</v>
      </c>
      <c r="AW83" s="100">
        <f>AW82*'4. Maksumäärad'!$E$5</f>
        <v>0</v>
      </c>
      <c r="AX83" s="100">
        <f>AX82*'4. Maksumäärad'!$E$5</f>
        <v>0</v>
      </c>
      <c r="AY83" s="100">
        <f>AY82*'4. Maksumäärad'!$E$5</f>
        <v>0</v>
      </c>
      <c r="AZ83" s="100">
        <f>AZ82*'4. Maksumäärad'!$E$5</f>
        <v>0</v>
      </c>
      <c r="BA83" s="100">
        <f>BA82*'4. Maksumäärad'!$E$5</f>
        <v>0</v>
      </c>
      <c r="BB83" s="100">
        <f>BB82*'4. Maksumäärad'!$E$5</f>
        <v>0</v>
      </c>
      <c r="BC83" s="83">
        <f t="shared" si="161"/>
        <v>0</v>
      </c>
      <c r="BD83" s="100">
        <f>BD82*'4. Maksumäärad'!$F$5</f>
        <v>0</v>
      </c>
      <c r="BE83" s="100">
        <f>BE82*'4. Maksumäärad'!$F$5</f>
        <v>0</v>
      </c>
      <c r="BF83" s="100">
        <f>BF82*'4. Maksumäärad'!$F$5</f>
        <v>0</v>
      </c>
      <c r="BG83" s="100">
        <f>BG82*'4. Maksumäärad'!$F$5</f>
        <v>0</v>
      </c>
      <c r="BH83" s="100">
        <f>BH82*'4. Maksumäärad'!$F$5</f>
        <v>0</v>
      </c>
      <c r="BI83" s="100">
        <f>BI82*'4. Maksumäärad'!$F$5</f>
        <v>0</v>
      </c>
      <c r="BJ83" s="100">
        <f>BJ82*'4. Maksumäärad'!$F$5</f>
        <v>0</v>
      </c>
      <c r="BK83" s="100">
        <f>BK82*'4. Maksumäärad'!$F$5</f>
        <v>0</v>
      </c>
      <c r="BL83" s="100">
        <f>BL82*'4. Maksumäärad'!$F$5</f>
        <v>0</v>
      </c>
      <c r="BM83" s="100">
        <f>BM82*'4. Maksumäärad'!$F$5</f>
        <v>0</v>
      </c>
      <c r="BN83" s="100">
        <f>BN82*'4. Maksumäärad'!$F$5</f>
        <v>0</v>
      </c>
      <c r="BO83" s="100">
        <f>BO82*'4. Maksumäärad'!$F$5</f>
        <v>0</v>
      </c>
      <c r="BP83" s="83">
        <f t="shared" si="162"/>
        <v>0</v>
      </c>
      <c r="BQ83" s="100">
        <f>BQ82*'4. Maksumäärad'!$G$5</f>
        <v>0</v>
      </c>
      <c r="BR83" s="100">
        <f>BR82*'4. Maksumäärad'!$G$5</f>
        <v>0</v>
      </c>
      <c r="BS83" s="100">
        <f>BS82*'4. Maksumäärad'!$G$5</f>
        <v>0</v>
      </c>
      <c r="BT83" s="100">
        <f>BT82*'4. Maksumäärad'!$G$5</f>
        <v>0</v>
      </c>
      <c r="BU83" s="100">
        <f>BU82*'4. Maksumäärad'!$G$5</f>
        <v>0</v>
      </c>
      <c r="BV83" s="100">
        <f>BV82*'4. Maksumäärad'!$G$5</f>
        <v>0</v>
      </c>
      <c r="BW83" s="100">
        <f>BW82*'4. Maksumäärad'!$G$5</f>
        <v>0</v>
      </c>
      <c r="BX83" s="100">
        <f>BX82*'4. Maksumäärad'!$G$5</f>
        <v>0</v>
      </c>
      <c r="BY83" s="100">
        <f>BY82*'4. Maksumäärad'!$G$5</f>
        <v>0</v>
      </c>
      <c r="BZ83" s="100">
        <f>BZ82*'4. Maksumäärad'!$G$5</f>
        <v>0</v>
      </c>
      <c r="CA83" s="100">
        <f>CA82*'4. Maksumäärad'!$G$5</f>
        <v>0</v>
      </c>
      <c r="CB83" s="100">
        <f>CB82*'4. Maksumäärad'!$G$5</f>
        <v>0</v>
      </c>
      <c r="CC83" s="83">
        <f t="shared" si="163"/>
        <v>0</v>
      </c>
      <c r="CD83" s="100">
        <f>CD82*'4. Maksumäärad'!$H$5</f>
        <v>0</v>
      </c>
      <c r="CE83" s="100">
        <f>CE82*'4. Maksumäärad'!$H$5</f>
        <v>0</v>
      </c>
      <c r="CF83" s="100">
        <f>CF82*'4. Maksumäärad'!$H$5</f>
        <v>0</v>
      </c>
      <c r="CG83" s="100">
        <f>CG82*'4. Maksumäärad'!$H$5</f>
        <v>0</v>
      </c>
      <c r="CH83" s="100">
        <f>CH82*'4. Maksumäärad'!$H$5</f>
        <v>0</v>
      </c>
      <c r="CI83" s="100">
        <f>CI82*'4. Maksumäärad'!$H$5</f>
        <v>0</v>
      </c>
      <c r="CJ83" s="100">
        <f>CJ82*'4. Maksumäärad'!$H$5</f>
        <v>0</v>
      </c>
      <c r="CK83" s="100">
        <f>CK82*'4. Maksumäärad'!$H$5</f>
        <v>0</v>
      </c>
      <c r="CL83" s="100">
        <f>CL82*'4. Maksumäärad'!$H$5</f>
        <v>0</v>
      </c>
      <c r="CM83" s="100">
        <f>CM82*'4. Maksumäärad'!$H$5</f>
        <v>0</v>
      </c>
      <c r="CN83" s="100">
        <f>CN82*'4. Maksumäärad'!$H$5</f>
        <v>0</v>
      </c>
      <c r="CO83" s="100">
        <f>CO82*'4. Maksumäärad'!$H$5</f>
        <v>0</v>
      </c>
      <c r="CP83" s="118">
        <f t="shared" si="164"/>
        <v>0</v>
      </c>
      <c r="CQ83" s="98"/>
      <c r="CR83" s="98"/>
      <c r="CS83" s="99"/>
    </row>
    <row r="84" spans="1:97" x14ac:dyDescent="0.25">
      <c r="A84" s="310" t="s">
        <v>31</v>
      </c>
      <c r="B84" s="311"/>
      <c r="C84" s="102"/>
      <c r="D84" s="103">
        <f>SUM(D82:D83)</f>
        <v>0</v>
      </c>
      <c r="E84" s="103">
        <f t="shared" ref="E84:BA84" si="168">SUM(E82:E83)</f>
        <v>0</v>
      </c>
      <c r="F84" s="103">
        <f t="shared" si="168"/>
        <v>0</v>
      </c>
      <c r="G84" s="103">
        <f t="shared" si="168"/>
        <v>0</v>
      </c>
      <c r="H84" s="103">
        <f t="shared" si="168"/>
        <v>0</v>
      </c>
      <c r="I84" s="103">
        <f t="shared" si="168"/>
        <v>0</v>
      </c>
      <c r="J84" s="103">
        <f t="shared" si="168"/>
        <v>0</v>
      </c>
      <c r="K84" s="103">
        <f t="shared" si="168"/>
        <v>0</v>
      </c>
      <c r="L84" s="103">
        <f t="shared" si="168"/>
        <v>0</v>
      </c>
      <c r="M84" s="103">
        <f t="shared" si="168"/>
        <v>0</v>
      </c>
      <c r="N84" s="103">
        <f t="shared" si="168"/>
        <v>0</v>
      </c>
      <c r="O84" s="103">
        <f t="shared" si="168"/>
        <v>0</v>
      </c>
      <c r="P84" s="103">
        <f t="shared" si="168"/>
        <v>0</v>
      </c>
      <c r="Q84" s="103">
        <f t="shared" si="168"/>
        <v>0</v>
      </c>
      <c r="R84" s="103">
        <f t="shared" si="168"/>
        <v>0</v>
      </c>
      <c r="S84" s="103">
        <f t="shared" si="168"/>
        <v>0</v>
      </c>
      <c r="T84" s="103">
        <f t="shared" si="168"/>
        <v>0</v>
      </c>
      <c r="U84" s="103">
        <f t="shared" si="168"/>
        <v>0</v>
      </c>
      <c r="V84" s="103">
        <f t="shared" si="168"/>
        <v>0</v>
      </c>
      <c r="W84" s="103">
        <f t="shared" si="168"/>
        <v>0</v>
      </c>
      <c r="X84" s="103">
        <f t="shared" si="168"/>
        <v>0</v>
      </c>
      <c r="Y84" s="103">
        <f t="shared" si="168"/>
        <v>0</v>
      </c>
      <c r="Z84" s="103">
        <f t="shared" si="168"/>
        <v>0</v>
      </c>
      <c r="AA84" s="103">
        <f t="shared" si="168"/>
        <v>0</v>
      </c>
      <c r="AB84" s="103">
        <f t="shared" si="168"/>
        <v>0</v>
      </c>
      <c r="AC84" s="103">
        <f t="shared" si="168"/>
        <v>0</v>
      </c>
      <c r="AD84" s="103">
        <f t="shared" si="168"/>
        <v>0</v>
      </c>
      <c r="AE84" s="103">
        <f t="shared" si="168"/>
        <v>0</v>
      </c>
      <c r="AF84" s="103">
        <f t="shared" si="168"/>
        <v>0</v>
      </c>
      <c r="AG84" s="103">
        <f t="shared" si="168"/>
        <v>0</v>
      </c>
      <c r="AH84" s="103">
        <f t="shared" si="168"/>
        <v>0</v>
      </c>
      <c r="AI84" s="103">
        <f t="shared" si="168"/>
        <v>0</v>
      </c>
      <c r="AJ84" s="103">
        <f t="shared" si="168"/>
        <v>0</v>
      </c>
      <c r="AK84" s="103">
        <f t="shared" si="168"/>
        <v>0</v>
      </c>
      <c r="AL84" s="103">
        <f t="shared" si="168"/>
        <v>0</v>
      </c>
      <c r="AM84" s="103">
        <f t="shared" si="168"/>
        <v>0</v>
      </c>
      <c r="AN84" s="103">
        <f t="shared" si="168"/>
        <v>0</v>
      </c>
      <c r="AO84" s="103">
        <f t="shared" si="168"/>
        <v>0</v>
      </c>
      <c r="AP84" s="103">
        <f t="shared" si="168"/>
        <v>0</v>
      </c>
      <c r="AQ84" s="103">
        <f t="shared" si="168"/>
        <v>0</v>
      </c>
      <c r="AR84" s="103">
        <f t="shared" si="168"/>
        <v>0</v>
      </c>
      <c r="AS84" s="103">
        <f t="shared" si="168"/>
        <v>0</v>
      </c>
      <c r="AT84" s="103">
        <f t="shared" si="168"/>
        <v>0</v>
      </c>
      <c r="AU84" s="103">
        <f t="shared" si="168"/>
        <v>0</v>
      </c>
      <c r="AV84" s="103">
        <f t="shared" si="168"/>
        <v>0</v>
      </c>
      <c r="AW84" s="103">
        <f t="shared" si="168"/>
        <v>0</v>
      </c>
      <c r="AX84" s="103">
        <f t="shared" si="168"/>
        <v>0</v>
      </c>
      <c r="AY84" s="103">
        <f t="shared" si="168"/>
        <v>0</v>
      </c>
      <c r="AZ84" s="103">
        <f t="shared" si="168"/>
        <v>0</v>
      </c>
      <c r="BA84" s="103">
        <f t="shared" si="168"/>
        <v>0</v>
      </c>
      <c r="BB84" s="103">
        <f t="shared" ref="BB84:CM84" si="169">SUM(BB82:BB83)</f>
        <v>0</v>
      </c>
      <c r="BC84" s="103">
        <f t="shared" si="169"/>
        <v>0</v>
      </c>
      <c r="BD84" s="103">
        <f t="shared" si="169"/>
        <v>0</v>
      </c>
      <c r="BE84" s="103">
        <f t="shared" si="169"/>
        <v>0</v>
      </c>
      <c r="BF84" s="103">
        <f t="shared" si="169"/>
        <v>0</v>
      </c>
      <c r="BG84" s="103">
        <f t="shared" si="169"/>
        <v>0</v>
      </c>
      <c r="BH84" s="103">
        <f t="shared" si="169"/>
        <v>0</v>
      </c>
      <c r="BI84" s="103">
        <f t="shared" si="169"/>
        <v>0</v>
      </c>
      <c r="BJ84" s="103">
        <f t="shared" si="169"/>
        <v>0</v>
      </c>
      <c r="BK84" s="103">
        <f t="shared" si="169"/>
        <v>0</v>
      </c>
      <c r="BL84" s="103">
        <f t="shared" si="169"/>
        <v>0</v>
      </c>
      <c r="BM84" s="103">
        <f t="shared" si="169"/>
        <v>0</v>
      </c>
      <c r="BN84" s="103">
        <f t="shared" si="169"/>
        <v>0</v>
      </c>
      <c r="BO84" s="103">
        <f t="shared" si="169"/>
        <v>0</v>
      </c>
      <c r="BP84" s="103">
        <f t="shared" si="169"/>
        <v>0</v>
      </c>
      <c r="BQ84" s="103">
        <f t="shared" si="169"/>
        <v>0</v>
      </c>
      <c r="BR84" s="103">
        <f t="shared" si="169"/>
        <v>0</v>
      </c>
      <c r="BS84" s="103">
        <f t="shared" si="169"/>
        <v>0</v>
      </c>
      <c r="BT84" s="103">
        <f t="shared" si="169"/>
        <v>0</v>
      </c>
      <c r="BU84" s="103">
        <f t="shared" si="169"/>
        <v>0</v>
      </c>
      <c r="BV84" s="103">
        <f t="shared" si="169"/>
        <v>0</v>
      </c>
      <c r="BW84" s="103">
        <f t="shared" si="169"/>
        <v>0</v>
      </c>
      <c r="BX84" s="103">
        <f t="shared" si="169"/>
        <v>0</v>
      </c>
      <c r="BY84" s="103">
        <f t="shared" si="169"/>
        <v>0</v>
      </c>
      <c r="BZ84" s="103">
        <f t="shared" si="169"/>
        <v>0</v>
      </c>
      <c r="CA84" s="103">
        <f t="shared" si="169"/>
        <v>0</v>
      </c>
      <c r="CB84" s="103">
        <f t="shared" si="169"/>
        <v>0</v>
      </c>
      <c r="CC84" s="103">
        <f t="shared" si="169"/>
        <v>0</v>
      </c>
      <c r="CD84" s="103">
        <f t="shared" si="169"/>
        <v>0</v>
      </c>
      <c r="CE84" s="103">
        <f t="shared" si="169"/>
        <v>0</v>
      </c>
      <c r="CF84" s="103">
        <f t="shared" si="169"/>
        <v>0</v>
      </c>
      <c r="CG84" s="103">
        <f t="shared" si="169"/>
        <v>0</v>
      </c>
      <c r="CH84" s="103">
        <f t="shared" si="169"/>
        <v>0</v>
      </c>
      <c r="CI84" s="103">
        <f t="shared" si="169"/>
        <v>0</v>
      </c>
      <c r="CJ84" s="103">
        <f t="shared" si="169"/>
        <v>0</v>
      </c>
      <c r="CK84" s="103">
        <f t="shared" si="169"/>
        <v>0</v>
      </c>
      <c r="CL84" s="103">
        <f t="shared" si="169"/>
        <v>0</v>
      </c>
      <c r="CM84" s="103">
        <f t="shared" si="169"/>
        <v>0</v>
      </c>
      <c r="CN84" s="103">
        <f t="shared" ref="CN84:CP84" si="170">SUM(CN82:CN83)</f>
        <v>0</v>
      </c>
      <c r="CO84" s="103">
        <f t="shared" si="170"/>
        <v>0</v>
      </c>
      <c r="CP84" s="103">
        <f t="shared" si="170"/>
        <v>0</v>
      </c>
      <c r="CQ84" s="98"/>
      <c r="CR84" s="98"/>
      <c r="CS84" s="99"/>
    </row>
    <row r="85" spans="1:97" ht="8.25" customHeight="1" x14ac:dyDescent="0.25">
      <c r="A85" s="66"/>
      <c r="B85" s="67"/>
      <c r="C85" s="69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5"/>
      <c r="CQ85" s="98"/>
      <c r="CR85" s="98"/>
      <c r="CS85" s="99"/>
    </row>
    <row r="86" spans="1:97" x14ac:dyDescent="0.25">
      <c r="A86" s="316" t="s">
        <v>32</v>
      </c>
      <c r="B86" s="80" t="s">
        <v>33</v>
      </c>
      <c r="C86" s="81" t="s">
        <v>3</v>
      </c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>
        <f>SUM(D86:O86)</f>
        <v>0</v>
      </c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3">
        <f>SUM(Q86:AB86)</f>
        <v>0</v>
      </c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3">
        <f>SUM(AD86:AO86)</f>
        <v>0</v>
      </c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3">
        <f>SUM(AQ86:BB86)</f>
        <v>0</v>
      </c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3">
        <f>SUM(BD86:BO86)</f>
        <v>0</v>
      </c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3">
        <f>SUM(BQ86:CB86)</f>
        <v>0</v>
      </c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118">
        <f>SUM(CD86:CO86)</f>
        <v>0</v>
      </c>
      <c r="CQ86" s="98"/>
      <c r="CR86" s="98"/>
      <c r="CS86" s="99"/>
    </row>
    <row r="87" spans="1:97" x14ac:dyDescent="0.25">
      <c r="A87" s="316"/>
      <c r="B87" s="80" t="s">
        <v>34</v>
      </c>
      <c r="C87" s="81" t="s">
        <v>3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3">
        <f t="shared" ref="P87:P95" si="171">SUM(D87:O87)</f>
        <v>0</v>
      </c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3">
        <f t="shared" ref="AC87:AC95" si="172">SUM(Q87:AB87)</f>
        <v>0</v>
      </c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3">
        <f t="shared" ref="AP87:AP95" si="173">SUM(AD87:AO87)</f>
        <v>0</v>
      </c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3">
        <f t="shared" ref="BC87:BC95" si="174">SUM(AQ87:BB87)</f>
        <v>0</v>
      </c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3">
        <f t="shared" ref="BP87:BP95" si="175">SUM(BD87:BO87)</f>
        <v>0</v>
      </c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3">
        <f t="shared" ref="CC87:CC95" si="176">SUM(BQ87:CB87)</f>
        <v>0</v>
      </c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118">
        <f t="shared" ref="CP87:CP95" si="177">SUM(CD87:CO87)</f>
        <v>0</v>
      </c>
      <c r="CQ87" s="98"/>
      <c r="CR87" s="98"/>
      <c r="CS87" s="99"/>
    </row>
    <row r="88" spans="1:97" x14ac:dyDescent="0.25">
      <c r="A88" s="316"/>
      <c r="B88" s="80" t="s">
        <v>35</v>
      </c>
      <c r="C88" s="81" t="s">
        <v>3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3">
        <f t="shared" si="171"/>
        <v>0</v>
      </c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3">
        <f t="shared" si="172"/>
        <v>0</v>
      </c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3">
        <f t="shared" si="173"/>
        <v>0</v>
      </c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3">
        <f t="shared" si="174"/>
        <v>0</v>
      </c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3">
        <f t="shared" si="175"/>
        <v>0</v>
      </c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3">
        <f t="shared" si="176"/>
        <v>0</v>
      </c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118">
        <f t="shared" si="177"/>
        <v>0</v>
      </c>
      <c r="CQ88" s="98"/>
      <c r="CR88" s="98"/>
      <c r="CS88" s="99"/>
    </row>
    <row r="89" spans="1:97" x14ac:dyDescent="0.25">
      <c r="A89" s="316"/>
      <c r="B89" s="80" t="s">
        <v>36</v>
      </c>
      <c r="C89" s="81" t="s">
        <v>3</v>
      </c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3">
        <f t="shared" si="171"/>
        <v>0</v>
      </c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3">
        <f t="shared" si="172"/>
        <v>0</v>
      </c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3">
        <f t="shared" si="173"/>
        <v>0</v>
      </c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3">
        <f t="shared" si="174"/>
        <v>0</v>
      </c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3">
        <f t="shared" si="175"/>
        <v>0</v>
      </c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3">
        <f t="shared" si="176"/>
        <v>0</v>
      </c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118">
        <f t="shared" si="177"/>
        <v>0</v>
      </c>
      <c r="CQ89" s="98"/>
      <c r="CR89" s="98"/>
      <c r="CS89" s="99"/>
    </row>
    <row r="90" spans="1:97" x14ac:dyDescent="0.25">
      <c r="A90" s="316"/>
      <c r="B90" s="80" t="s">
        <v>91</v>
      </c>
      <c r="C90" s="81" t="s">
        <v>3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3">
        <f t="shared" si="171"/>
        <v>0</v>
      </c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3">
        <f t="shared" si="172"/>
        <v>0</v>
      </c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3">
        <f t="shared" si="173"/>
        <v>0</v>
      </c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3">
        <f t="shared" si="174"/>
        <v>0</v>
      </c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3">
        <f t="shared" si="175"/>
        <v>0</v>
      </c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3">
        <f t="shared" si="176"/>
        <v>0</v>
      </c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118">
        <f t="shared" si="177"/>
        <v>0</v>
      </c>
      <c r="CQ90" s="98"/>
      <c r="CR90" s="98"/>
      <c r="CS90" s="99"/>
    </row>
    <row r="91" spans="1:97" x14ac:dyDescent="0.25">
      <c r="A91" s="316"/>
      <c r="B91" s="80" t="s">
        <v>37</v>
      </c>
      <c r="C91" s="81" t="s">
        <v>3</v>
      </c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>
        <f t="shared" si="171"/>
        <v>0</v>
      </c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3">
        <f t="shared" si="172"/>
        <v>0</v>
      </c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3">
        <f t="shared" si="173"/>
        <v>0</v>
      </c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3">
        <f t="shared" si="174"/>
        <v>0</v>
      </c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3">
        <f t="shared" si="175"/>
        <v>0</v>
      </c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3">
        <f t="shared" si="176"/>
        <v>0</v>
      </c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118">
        <f t="shared" si="177"/>
        <v>0</v>
      </c>
      <c r="CQ91" s="98"/>
      <c r="CR91" s="98"/>
      <c r="CS91" s="99"/>
    </row>
    <row r="92" spans="1:97" x14ac:dyDescent="0.25">
      <c r="A92" s="316"/>
      <c r="B92" s="80" t="s">
        <v>78</v>
      </c>
      <c r="C92" s="81" t="s">
        <v>3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3">
        <f t="shared" si="171"/>
        <v>0</v>
      </c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3">
        <f t="shared" si="172"/>
        <v>0</v>
      </c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3">
        <f t="shared" si="173"/>
        <v>0</v>
      </c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3">
        <f t="shared" si="174"/>
        <v>0</v>
      </c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3">
        <f t="shared" si="175"/>
        <v>0</v>
      </c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3">
        <f t="shared" si="176"/>
        <v>0</v>
      </c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118">
        <f t="shared" si="177"/>
        <v>0</v>
      </c>
      <c r="CQ92" s="98"/>
      <c r="CR92" s="98"/>
      <c r="CS92" s="99"/>
    </row>
    <row r="93" spans="1:97" x14ac:dyDescent="0.25">
      <c r="A93" s="316"/>
      <c r="B93" s="80" t="s">
        <v>79</v>
      </c>
      <c r="C93" s="81" t="s">
        <v>3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3">
        <f t="shared" si="171"/>
        <v>0</v>
      </c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3">
        <f t="shared" si="172"/>
        <v>0</v>
      </c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3">
        <f t="shared" si="173"/>
        <v>0</v>
      </c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3">
        <f t="shared" si="174"/>
        <v>0</v>
      </c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3">
        <f t="shared" si="175"/>
        <v>0</v>
      </c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3">
        <f t="shared" si="176"/>
        <v>0</v>
      </c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118">
        <f t="shared" si="177"/>
        <v>0</v>
      </c>
      <c r="CQ93" s="98"/>
      <c r="CR93" s="98"/>
      <c r="CS93" s="99"/>
    </row>
    <row r="94" spans="1:97" x14ac:dyDescent="0.25">
      <c r="A94" s="316"/>
      <c r="B94" s="80" t="s">
        <v>80</v>
      </c>
      <c r="C94" s="81" t="s">
        <v>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3">
        <f t="shared" si="171"/>
        <v>0</v>
      </c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3">
        <f t="shared" si="172"/>
        <v>0</v>
      </c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3">
        <f t="shared" si="173"/>
        <v>0</v>
      </c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3">
        <f t="shared" si="174"/>
        <v>0</v>
      </c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3">
        <f t="shared" si="175"/>
        <v>0</v>
      </c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3">
        <f t="shared" si="176"/>
        <v>0</v>
      </c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118">
        <f t="shared" si="177"/>
        <v>0</v>
      </c>
      <c r="CQ94" s="98"/>
      <c r="CR94" s="98"/>
      <c r="CS94" s="99"/>
    </row>
    <row r="95" spans="1:97" x14ac:dyDescent="0.25">
      <c r="A95" s="316"/>
      <c r="B95" s="80" t="s">
        <v>81</v>
      </c>
      <c r="C95" s="81" t="s">
        <v>3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3">
        <f t="shared" si="171"/>
        <v>0</v>
      </c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3">
        <f t="shared" si="172"/>
        <v>0</v>
      </c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3">
        <f t="shared" si="173"/>
        <v>0</v>
      </c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3">
        <f t="shared" si="174"/>
        <v>0</v>
      </c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3">
        <f t="shared" si="175"/>
        <v>0</v>
      </c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3">
        <f t="shared" si="176"/>
        <v>0</v>
      </c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118">
        <f t="shared" si="177"/>
        <v>0</v>
      </c>
      <c r="CQ95" s="98"/>
      <c r="CR95" s="98"/>
      <c r="CS95" s="99"/>
    </row>
    <row r="96" spans="1:97" x14ac:dyDescent="0.25">
      <c r="A96" s="310" t="s">
        <v>38</v>
      </c>
      <c r="B96" s="311"/>
      <c r="C96" s="102"/>
      <c r="D96" s="103">
        <f>SUM(D86:D95)</f>
        <v>0</v>
      </c>
      <c r="E96" s="103">
        <f t="shared" ref="E96:BA96" si="178">SUM(E86:E95)</f>
        <v>0</v>
      </c>
      <c r="F96" s="103">
        <f t="shared" si="178"/>
        <v>0</v>
      </c>
      <c r="G96" s="103">
        <f t="shared" si="178"/>
        <v>0</v>
      </c>
      <c r="H96" s="103">
        <f t="shared" si="178"/>
        <v>0</v>
      </c>
      <c r="I96" s="103">
        <f t="shared" si="178"/>
        <v>0</v>
      </c>
      <c r="J96" s="103">
        <f t="shared" si="178"/>
        <v>0</v>
      </c>
      <c r="K96" s="103">
        <f t="shared" si="178"/>
        <v>0</v>
      </c>
      <c r="L96" s="103">
        <f t="shared" si="178"/>
        <v>0</v>
      </c>
      <c r="M96" s="103">
        <f t="shared" si="178"/>
        <v>0</v>
      </c>
      <c r="N96" s="103">
        <f t="shared" si="178"/>
        <v>0</v>
      </c>
      <c r="O96" s="103">
        <f t="shared" si="178"/>
        <v>0</v>
      </c>
      <c r="P96" s="103">
        <f t="shared" si="178"/>
        <v>0</v>
      </c>
      <c r="Q96" s="103">
        <f t="shared" si="178"/>
        <v>0</v>
      </c>
      <c r="R96" s="103">
        <f t="shared" si="178"/>
        <v>0</v>
      </c>
      <c r="S96" s="103">
        <f t="shared" si="178"/>
        <v>0</v>
      </c>
      <c r="T96" s="103">
        <f t="shared" si="178"/>
        <v>0</v>
      </c>
      <c r="U96" s="103">
        <f t="shared" si="178"/>
        <v>0</v>
      </c>
      <c r="V96" s="103">
        <f t="shared" si="178"/>
        <v>0</v>
      </c>
      <c r="W96" s="103">
        <f t="shared" si="178"/>
        <v>0</v>
      </c>
      <c r="X96" s="103">
        <f t="shared" si="178"/>
        <v>0</v>
      </c>
      <c r="Y96" s="103">
        <f t="shared" si="178"/>
        <v>0</v>
      </c>
      <c r="Z96" s="103">
        <f t="shared" si="178"/>
        <v>0</v>
      </c>
      <c r="AA96" s="103">
        <f t="shared" si="178"/>
        <v>0</v>
      </c>
      <c r="AB96" s="103">
        <f t="shared" si="178"/>
        <v>0</v>
      </c>
      <c r="AC96" s="103">
        <f t="shared" si="178"/>
        <v>0</v>
      </c>
      <c r="AD96" s="103">
        <f t="shared" si="178"/>
        <v>0</v>
      </c>
      <c r="AE96" s="103">
        <f t="shared" si="178"/>
        <v>0</v>
      </c>
      <c r="AF96" s="103">
        <f t="shared" si="178"/>
        <v>0</v>
      </c>
      <c r="AG96" s="103">
        <f t="shared" si="178"/>
        <v>0</v>
      </c>
      <c r="AH96" s="103">
        <f t="shared" si="178"/>
        <v>0</v>
      </c>
      <c r="AI96" s="103">
        <f t="shared" si="178"/>
        <v>0</v>
      </c>
      <c r="AJ96" s="103">
        <f t="shared" si="178"/>
        <v>0</v>
      </c>
      <c r="AK96" s="103">
        <f t="shared" si="178"/>
        <v>0</v>
      </c>
      <c r="AL96" s="103">
        <f t="shared" si="178"/>
        <v>0</v>
      </c>
      <c r="AM96" s="103">
        <f t="shared" si="178"/>
        <v>0</v>
      </c>
      <c r="AN96" s="103">
        <f t="shared" si="178"/>
        <v>0</v>
      </c>
      <c r="AO96" s="103">
        <f t="shared" si="178"/>
        <v>0</v>
      </c>
      <c r="AP96" s="103">
        <f t="shared" si="178"/>
        <v>0</v>
      </c>
      <c r="AQ96" s="103">
        <f t="shared" si="178"/>
        <v>0</v>
      </c>
      <c r="AR96" s="103">
        <f t="shared" si="178"/>
        <v>0</v>
      </c>
      <c r="AS96" s="103">
        <f t="shared" si="178"/>
        <v>0</v>
      </c>
      <c r="AT96" s="103">
        <f t="shared" si="178"/>
        <v>0</v>
      </c>
      <c r="AU96" s="103">
        <f t="shared" si="178"/>
        <v>0</v>
      </c>
      <c r="AV96" s="103">
        <f t="shared" si="178"/>
        <v>0</v>
      </c>
      <c r="AW96" s="103">
        <f t="shared" si="178"/>
        <v>0</v>
      </c>
      <c r="AX96" s="103">
        <f t="shared" si="178"/>
        <v>0</v>
      </c>
      <c r="AY96" s="103">
        <f t="shared" si="178"/>
        <v>0</v>
      </c>
      <c r="AZ96" s="103">
        <f t="shared" si="178"/>
        <v>0</v>
      </c>
      <c r="BA96" s="103">
        <f t="shared" si="178"/>
        <v>0</v>
      </c>
      <c r="BB96" s="103">
        <f t="shared" ref="BB96:CM96" si="179">SUM(BB86:BB95)</f>
        <v>0</v>
      </c>
      <c r="BC96" s="103">
        <f t="shared" si="179"/>
        <v>0</v>
      </c>
      <c r="BD96" s="103">
        <f t="shared" si="179"/>
        <v>0</v>
      </c>
      <c r="BE96" s="103">
        <f t="shared" si="179"/>
        <v>0</v>
      </c>
      <c r="BF96" s="103">
        <f t="shared" si="179"/>
        <v>0</v>
      </c>
      <c r="BG96" s="103">
        <f t="shared" si="179"/>
        <v>0</v>
      </c>
      <c r="BH96" s="103">
        <f t="shared" si="179"/>
        <v>0</v>
      </c>
      <c r="BI96" s="103">
        <f t="shared" si="179"/>
        <v>0</v>
      </c>
      <c r="BJ96" s="103">
        <f t="shared" si="179"/>
        <v>0</v>
      </c>
      <c r="BK96" s="103">
        <f t="shared" si="179"/>
        <v>0</v>
      </c>
      <c r="BL96" s="103">
        <f t="shared" si="179"/>
        <v>0</v>
      </c>
      <c r="BM96" s="103">
        <f t="shared" si="179"/>
        <v>0</v>
      </c>
      <c r="BN96" s="103">
        <f t="shared" si="179"/>
        <v>0</v>
      </c>
      <c r="BO96" s="103">
        <f t="shared" si="179"/>
        <v>0</v>
      </c>
      <c r="BP96" s="103">
        <f t="shared" si="179"/>
        <v>0</v>
      </c>
      <c r="BQ96" s="103">
        <f t="shared" si="179"/>
        <v>0</v>
      </c>
      <c r="BR96" s="103">
        <f t="shared" si="179"/>
        <v>0</v>
      </c>
      <c r="BS96" s="103">
        <f t="shared" si="179"/>
        <v>0</v>
      </c>
      <c r="BT96" s="103">
        <f t="shared" si="179"/>
        <v>0</v>
      </c>
      <c r="BU96" s="103">
        <f t="shared" si="179"/>
        <v>0</v>
      </c>
      <c r="BV96" s="103">
        <f t="shared" si="179"/>
        <v>0</v>
      </c>
      <c r="BW96" s="103">
        <f t="shared" si="179"/>
        <v>0</v>
      </c>
      <c r="BX96" s="103">
        <f t="shared" si="179"/>
        <v>0</v>
      </c>
      <c r="BY96" s="103">
        <f t="shared" si="179"/>
        <v>0</v>
      </c>
      <c r="BZ96" s="103">
        <f t="shared" si="179"/>
        <v>0</v>
      </c>
      <c r="CA96" s="103">
        <f t="shared" si="179"/>
        <v>0</v>
      </c>
      <c r="CB96" s="103">
        <f t="shared" si="179"/>
        <v>0</v>
      </c>
      <c r="CC96" s="103">
        <f t="shared" si="179"/>
        <v>0</v>
      </c>
      <c r="CD96" s="103">
        <f t="shared" si="179"/>
        <v>0</v>
      </c>
      <c r="CE96" s="103">
        <f t="shared" si="179"/>
        <v>0</v>
      </c>
      <c r="CF96" s="103">
        <f t="shared" si="179"/>
        <v>0</v>
      </c>
      <c r="CG96" s="103">
        <f t="shared" si="179"/>
        <v>0</v>
      </c>
      <c r="CH96" s="103">
        <f t="shared" si="179"/>
        <v>0</v>
      </c>
      <c r="CI96" s="103">
        <f t="shared" si="179"/>
        <v>0</v>
      </c>
      <c r="CJ96" s="103">
        <f t="shared" si="179"/>
        <v>0</v>
      </c>
      <c r="CK96" s="103">
        <f t="shared" si="179"/>
        <v>0</v>
      </c>
      <c r="CL96" s="103">
        <f t="shared" si="179"/>
        <v>0</v>
      </c>
      <c r="CM96" s="103">
        <f t="shared" si="179"/>
        <v>0</v>
      </c>
      <c r="CN96" s="103">
        <f t="shared" ref="CN96:CP96" si="180">SUM(CN86:CN95)</f>
        <v>0</v>
      </c>
      <c r="CO96" s="103">
        <f t="shared" si="180"/>
        <v>0</v>
      </c>
      <c r="CP96" s="103">
        <f t="shared" si="180"/>
        <v>0</v>
      </c>
      <c r="CQ96" s="98"/>
      <c r="CR96" s="98"/>
      <c r="CS96" s="99"/>
    </row>
    <row r="97" spans="1:97" ht="7.5" customHeight="1" x14ac:dyDescent="0.25">
      <c r="A97" s="66"/>
      <c r="B97" s="67"/>
      <c r="C97" s="69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5"/>
      <c r="CQ97" s="98"/>
      <c r="CR97" s="98"/>
      <c r="CS97" s="99"/>
    </row>
    <row r="98" spans="1:97" x14ac:dyDescent="0.25">
      <c r="A98" s="317" t="s">
        <v>39</v>
      </c>
      <c r="B98" s="80" t="s">
        <v>40</v>
      </c>
      <c r="C98" s="81" t="s">
        <v>3</v>
      </c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>
        <f>SUM(D98:O98)</f>
        <v>0</v>
      </c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3">
        <f>SUM(Q98:AB98)</f>
        <v>0</v>
      </c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3">
        <f>SUM(AD98:AO98)</f>
        <v>0</v>
      </c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3">
        <f>SUM(AQ98:BB98)</f>
        <v>0</v>
      </c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3">
        <f>SUM(BD98:BO98)</f>
        <v>0</v>
      </c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3">
        <f>SUM(BQ98:CB98)</f>
        <v>0</v>
      </c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118">
        <f>SUM(CD98:CO98)</f>
        <v>0</v>
      </c>
      <c r="CQ98" s="98"/>
      <c r="CR98" s="98"/>
      <c r="CS98" s="99"/>
    </row>
    <row r="99" spans="1:97" x14ac:dyDescent="0.25">
      <c r="A99" s="318"/>
      <c r="B99" s="80" t="s">
        <v>41</v>
      </c>
      <c r="C99" s="81" t="s">
        <v>3</v>
      </c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3">
        <f t="shared" ref="P99:P107" si="181">SUM(D99:O99)</f>
        <v>0</v>
      </c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3">
        <f t="shared" ref="AC99:AC107" si="182">SUM(Q99:AB99)</f>
        <v>0</v>
      </c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3">
        <f t="shared" ref="AP99:AP107" si="183">SUM(AD99:AO99)</f>
        <v>0</v>
      </c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3">
        <f t="shared" ref="BC99:BC107" si="184">SUM(AQ99:BB99)</f>
        <v>0</v>
      </c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3">
        <f t="shared" ref="BP99:BP107" si="185">SUM(BD99:BO99)</f>
        <v>0</v>
      </c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3">
        <f t="shared" ref="CC99:CC107" si="186">SUM(BQ99:CB99)</f>
        <v>0</v>
      </c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118">
        <f t="shared" ref="CP99:CP107" si="187">SUM(CD99:CO99)</f>
        <v>0</v>
      </c>
      <c r="CQ99" s="98"/>
      <c r="CR99" s="98"/>
      <c r="CS99" s="99"/>
    </row>
    <row r="100" spans="1:97" x14ac:dyDescent="0.25">
      <c r="A100" s="318"/>
      <c r="B100" s="80" t="s">
        <v>42</v>
      </c>
      <c r="C100" s="81" t="s">
        <v>3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3">
        <f t="shared" si="181"/>
        <v>0</v>
      </c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3">
        <f t="shared" si="182"/>
        <v>0</v>
      </c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3">
        <f t="shared" si="183"/>
        <v>0</v>
      </c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3">
        <f t="shared" si="184"/>
        <v>0</v>
      </c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3">
        <f t="shared" si="185"/>
        <v>0</v>
      </c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3">
        <f t="shared" si="186"/>
        <v>0</v>
      </c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118">
        <f t="shared" si="187"/>
        <v>0</v>
      </c>
      <c r="CQ100" s="98"/>
      <c r="CR100" s="98"/>
      <c r="CS100" s="99"/>
    </row>
    <row r="101" spans="1:97" x14ac:dyDescent="0.25">
      <c r="A101" s="318"/>
      <c r="B101" s="80" t="s">
        <v>43</v>
      </c>
      <c r="C101" s="81" t="s">
        <v>3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3">
        <f t="shared" si="181"/>
        <v>0</v>
      </c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3">
        <f t="shared" si="182"/>
        <v>0</v>
      </c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3">
        <f t="shared" si="183"/>
        <v>0</v>
      </c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3">
        <f t="shared" si="184"/>
        <v>0</v>
      </c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3">
        <f t="shared" si="185"/>
        <v>0</v>
      </c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3">
        <f t="shared" si="186"/>
        <v>0</v>
      </c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118">
        <f t="shared" si="187"/>
        <v>0</v>
      </c>
      <c r="CQ101" s="98"/>
      <c r="CR101" s="98"/>
      <c r="CS101" s="99"/>
    </row>
    <row r="102" spans="1:97" x14ac:dyDescent="0.25">
      <c r="A102" s="318"/>
      <c r="B102" s="80" t="s">
        <v>44</v>
      </c>
      <c r="C102" s="81" t="s">
        <v>3</v>
      </c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3">
        <f t="shared" si="181"/>
        <v>0</v>
      </c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3">
        <f t="shared" si="182"/>
        <v>0</v>
      </c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3">
        <f t="shared" si="183"/>
        <v>0</v>
      </c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3">
        <f t="shared" si="184"/>
        <v>0</v>
      </c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3">
        <f t="shared" si="185"/>
        <v>0</v>
      </c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3">
        <f t="shared" si="186"/>
        <v>0</v>
      </c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118">
        <f t="shared" si="187"/>
        <v>0</v>
      </c>
      <c r="CQ102" s="98"/>
      <c r="CR102" s="98"/>
      <c r="CS102" s="99"/>
    </row>
    <row r="103" spans="1:97" hidden="1" outlineLevel="1" x14ac:dyDescent="0.25">
      <c r="A103" s="318"/>
      <c r="B103" s="80" t="s">
        <v>45</v>
      </c>
      <c r="C103" s="81" t="s">
        <v>3</v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>
        <f t="shared" si="181"/>
        <v>0</v>
      </c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3">
        <f t="shared" si="182"/>
        <v>0</v>
      </c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3">
        <f t="shared" si="183"/>
        <v>0</v>
      </c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3">
        <f t="shared" si="184"/>
        <v>0</v>
      </c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3">
        <f t="shared" si="185"/>
        <v>0</v>
      </c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3">
        <f t="shared" si="186"/>
        <v>0</v>
      </c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118">
        <f t="shared" si="187"/>
        <v>0</v>
      </c>
      <c r="CQ103" s="98"/>
      <c r="CR103" s="98"/>
      <c r="CS103" s="99"/>
    </row>
    <row r="104" spans="1:97" hidden="1" outlineLevel="1" x14ac:dyDescent="0.25">
      <c r="A104" s="318"/>
      <c r="B104" s="80" t="s">
        <v>46</v>
      </c>
      <c r="C104" s="81" t="s">
        <v>3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>
        <f t="shared" si="181"/>
        <v>0</v>
      </c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3">
        <f t="shared" si="182"/>
        <v>0</v>
      </c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3">
        <f t="shared" si="183"/>
        <v>0</v>
      </c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3">
        <f t="shared" si="184"/>
        <v>0</v>
      </c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3">
        <f t="shared" si="185"/>
        <v>0</v>
      </c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3">
        <f t="shared" si="186"/>
        <v>0</v>
      </c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118">
        <f t="shared" si="187"/>
        <v>0</v>
      </c>
      <c r="CQ104" s="98"/>
      <c r="CR104" s="98"/>
      <c r="CS104" s="99"/>
    </row>
    <row r="105" spans="1:97" hidden="1" outlineLevel="1" x14ac:dyDescent="0.25">
      <c r="A105" s="318"/>
      <c r="B105" s="80" t="s">
        <v>47</v>
      </c>
      <c r="C105" s="81" t="s">
        <v>3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>
        <f t="shared" si="181"/>
        <v>0</v>
      </c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3">
        <f t="shared" si="182"/>
        <v>0</v>
      </c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3">
        <f t="shared" si="183"/>
        <v>0</v>
      </c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3">
        <f t="shared" si="184"/>
        <v>0</v>
      </c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3">
        <f t="shared" si="185"/>
        <v>0</v>
      </c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3">
        <f t="shared" si="186"/>
        <v>0</v>
      </c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118">
        <f t="shared" si="187"/>
        <v>0</v>
      </c>
      <c r="CQ105" s="98"/>
      <c r="CR105" s="98"/>
      <c r="CS105" s="99"/>
    </row>
    <row r="106" spans="1:97" hidden="1" outlineLevel="1" x14ac:dyDescent="0.25">
      <c r="A106" s="318"/>
      <c r="B106" s="80" t="s">
        <v>48</v>
      </c>
      <c r="C106" s="81" t="s">
        <v>3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3">
        <f t="shared" si="181"/>
        <v>0</v>
      </c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3">
        <f t="shared" si="182"/>
        <v>0</v>
      </c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3">
        <f t="shared" si="183"/>
        <v>0</v>
      </c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3">
        <f t="shared" si="184"/>
        <v>0</v>
      </c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3">
        <f t="shared" si="185"/>
        <v>0</v>
      </c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3">
        <f t="shared" si="186"/>
        <v>0</v>
      </c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118">
        <f t="shared" si="187"/>
        <v>0</v>
      </c>
      <c r="CQ106" s="98"/>
      <c r="CR106" s="98"/>
      <c r="CS106" s="99"/>
    </row>
    <row r="107" spans="1:97" hidden="1" outlineLevel="1" x14ac:dyDescent="0.25">
      <c r="A107" s="319"/>
      <c r="B107" s="80" t="s">
        <v>49</v>
      </c>
      <c r="C107" s="81" t="s">
        <v>3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3">
        <f t="shared" si="181"/>
        <v>0</v>
      </c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3">
        <f t="shared" si="182"/>
        <v>0</v>
      </c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3">
        <f t="shared" si="183"/>
        <v>0</v>
      </c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3">
        <f t="shared" si="184"/>
        <v>0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3">
        <f t="shared" si="185"/>
        <v>0</v>
      </c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3">
        <f t="shared" si="186"/>
        <v>0</v>
      </c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118">
        <f t="shared" si="187"/>
        <v>0</v>
      </c>
      <c r="CQ107" s="98"/>
      <c r="CR107" s="98"/>
      <c r="CS107" s="99"/>
    </row>
    <row r="108" spans="1:97" s="108" customFormat="1" collapsed="1" x14ac:dyDescent="0.25">
      <c r="A108" s="310" t="s">
        <v>50</v>
      </c>
      <c r="B108" s="311"/>
      <c r="C108" s="102"/>
      <c r="D108" s="103">
        <f>SUM(D98:D107)</f>
        <v>0</v>
      </c>
      <c r="E108" s="103">
        <f t="shared" ref="E108:BA108" si="188">SUM(E98:E107)</f>
        <v>0</v>
      </c>
      <c r="F108" s="103">
        <f t="shared" si="188"/>
        <v>0</v>
      </c>
      <c r="G108" s="103">
        <f t="shared" si="188"/>
        <v>0</v>
      </c>
      <c r="H108" s="103">
        <f t="shared" si="188"/>
        <v>0</v>
      </c>
      <c r="I108" s="103">
        <f t="shared" si="188"/>
        <v>0</v>
      </c>
      <c r="J108" s="103">
        <f t="shared" si="188"/>
        <v>0</v>
      </c>
      <c r="K108" s="103">
        <f t="shared" si="188"/>
        <v>0</v>
      </c>
      <c r="L108" s="103">
        <f t="shared" si="188"/>
        <v>0</v>
      </c>
      <c r="M108" s="103">
        <f t="shared" si="188"/>
        <v>0</v>
      </c>
      <c r="N108" s="103">
        <f t="shared" si="188"/>
        <v>0</v>
      </c>
      <c r="O108" s="103">
        <f t="shared" si="188"/>
        <v>0</v>
      </c>
      <c r="P108" s="103">
        <f t="shared" si="188"/>
        <v>0</v>
      </c>
      <c r="Q108" s="103">
        <f t="shared" si="188"/>
        <v>0</v>
      </c>
      <c r="R108" s="103">
        <f t="shared" si="188"/>
        <v>0</v>
      </c>
      <c r="S108" s="103">
        <f t="shared" si="188"/>
        <v>0</v>
      </c>
      <c r="T108" s="103">
        <f t="shared" si="188"/>
        <v>0</v>
      </c>
      <c r="U108" s="103">
        <f t="shared" si="188"/>
        <v>0</v>
      </c>
      <c r="V108" s="103">
        <f t="shared" si="188"/>
        <v>0</v>
      </c>
      <c r="W108" s="103">
        <f t="shared" si="188"/>
        <v>0</v>
      </c>
      <c r="X108" s="103">
        <f t="shared" si="188"/>
        <v>0</v>
      </c>
      <c r="Y108" s="103">
        <f t="shared" si="188"/>
        <v>0</v>
      </c>
      <c r="Z108" s="103">
        <f t="shared" si="188"/>
        <v>0</v>
      </c>
      <c r="AA108" s="103">
        <f t="shared" si="188"/>
        <v>0</v>
      </c>
      <c r="AB108" s="103">
        <f t="shared" si="188"/>
        <v>0</v>
      </c>
      <c r="AC108" s="103">
        <f t="shared" si="188"/>
        <v>0</v>
      </c>
      <c r="AD108" s="103">
        <f t="shared" si="188"/>
        <v>0</v>
      </c>
      <c r="AE108" s="103">
        <f t="shared" si="188"/>
        <v>0</v>
      </c>
      <c r="AF108" s="103">
        <f t="shared" si="188"/>
        <v>0</v>
      </c>
      <c r="AG108" s="103">
        <f t="shared" si="188"/>
        <v>0</v>
      </c>
      <c r="AH108" s="103">
        <f t="shared" si="188"/>
        <v>0</v>
      </c>
      <c r="AI108" s="103">
        <f t="shared" si="188"/>
        <v>0</v>
      </c>
      <c r="AJ108" s="103">
        <f t="shared" si="188"/>
        <v>0</v>
      </c>
      <c r="AK108" s="103">
        <f t="shared" si="188"/>
        <v>0</v>
      </c>
      <c r="AL108" s="103">
        <f t="shared" si="188"/>
        <v>0</v>
      </c>
      <c r="AM108" s="103">
        <f t="shared" si="188"/>
        <v>0</v>
      </c>
      <c r="AN108" s="103">
        <f t="shared" si="188"/>
        <v>0</v>
      </c>
      <c r="AO108" s="103">
        <f t="shared" si="188"/>
        <v>0</v>
      </c>
      <c r="AP108" s="103">
        <f t="shared" si="188"/>
        <v>0</v>
      </c>
      <c r="AQ108" s="103">
        <f t="shared" si="188"/>
        <v>0</v>
      </c>
      <c r="AR108" s="103">
        <f t="shared" si="188"/>
        <v>0</v>
      </c>
      <c r="AS108" s="103">
        <f t="shared" si="188"/>
        <v>0</v>
      </c>
      <c r="AT108" s="103">
        <f t="shared" si="188"/>
        <v>0</v>
      </c>
      <c r="AU108" s="103">
        <f t="shared" si="188"/>
        <v>0</v>
      </c>
      <c r="AV108" s="103">
        <f t="shared" si="188"/>
        <v>0</v>
      </c>
      <c r="AW108" s="103">
        <f t="shared" si="188"/>
        <v>0</v>
      </c>
      <c r="AX108" s="103">
        <f t="shared" si="188"/>
        <v>0</v>
      </c>
      <c r="AY108" s="103">
        <f t="shared" si="188"/>
        <v>0</v>
      </c>
      <c r="AZ108" s="103">
        <f t="shared" si="188"/>
        <v>0</v>
      </c>
      <c r="BA108" s="103">
        <f t="shared" si="188"/>
        <v>0</v>
      </c>
      <c r="BB108" s="103">
        <f t="shared" ref="BB108:CM108" si="189">SUM(BB98:BB107)</f>
        <v>0</v>
      </c>
      <c r="BC108" s="103">
        <f t="shared" si="189"/>
        <v>0</v>
      </c>
      <c r="BD108" s="103">
        <f t="shared" si="189"/>
        <v>0</v>
      </c>
      <c r="BE108" s="103">
        <f t="shared" si="189"/>
        <v>0</v>
      </c>
      <c r="BF108" s="103">
        <f t="shared" si="189"/>
        <v>0</v>
      </c>
      <c r="BG108" s="103">
        <f t="shared" si="189"/>
        <v>0</v>
      </c>
      <c r="BH108" s="103">
        <f t="shared" si="189"/>
        <v>0</v>
      </c>
      <c r="BI108" s="103">
        <f t="shared" si="189"/>
        <v>0</v>
      </c>
      <c r="BJ108" s="103">
        <f t="shared" si="189"/>
        <v>0</v>
      </c>
      <c r="BK108" s="103">
        <f t="shared" si="189"/>
        <v>0</v>
      </c>
      <c r="BL108" s="103">
        <f t="shared" si="189"/>
        <v>0</v>
      </c>
      <c r="BM108" s="103">
        <f t="shared" si="189"/>
        <v>0</v>
      </c>
      <c r="BN108" s="103">
        <f t="shared" si="189"/>
        <v>0</v>
      </c>
      <c r="BO108" s="103">
        <f t="shared" si="189"/>
        <v>0</v>
      </c>
      <c r="BP108" s="103">
        <f t="shared" si="189"/>
        <v>0</v>
      </c>
      <c r="BQ108" s="103">
        <f t="shared" si="189"/>
        <v>0</v>
      </c>
      <c r="BR108" s="103">
        <f t="shared" si="189"/>
        <v>0</v>
      </c>
      <c r="BS108" s="103">
        <f t="shared" si="189"/>
        <v>0</v>
      </c>
      <c r="BT108" s="103">
        <f t="shared" si="189"/>
        <v>0</v>
      </c>
      <c r="BU108" s="103">
        <f t="shared" si="189"/>
        <v>0</v>
      </c>
      <c r="BV108" s="103">
        <f t="shared" si="189"/>
        <v>0</v>
      </c>
      <c r="BW108" s="103">
        <f t="shared" si="189"/>
        <v>0</v>
      </c>
      <c r="BX108" s="103">
        <f t="shared" si="189"/>
        <v>0</v>
      </c>
      <c r="BY108" s="103">
        <f t="shared" si="189"/>
        <v>0</v>
      </c>
      <c r="BZ108" s="103">
        <f t="shared" si="189"/>
        <v>0</v>
      </c>
      <c r="CA108" s="103">
        <f t="shared" si="189"/>
        <v>0</v>
      </c>
      <c r="CB108" s="103">
        <f t="shared" si="189"/>
        <v>0</v>
      </c>
      <c r="CC108" s="103">
        <f t="shared" si="189"/>
        <v>0</v>
      </c>
      <c r="CD108" s="103">
        <f t="shared" si="189"/>
        <v>0</v>
      </c>
      <c r="CE108" s="103">
        <f t="shared" si="189"/>
        <v>0</v>
      </c>
      <c r="CF108" s="103">
        <f t="shared" si="189"/>
        <v>0</v>
      </c>
      <c r="CG108" s="103">
        <f t="shared" si="189"/>
        <v>0</v>
      </c>
      <c r="CH108" s="103">
        <f t="shared" si="189"/>
        <v>0</v>
      </c>
      <c r="CI108" s="103">
        <f t="shared" si="189"/>
        <v>0</v>
      </c>
      <c r="CJ108" s="103">
        <f t="shared" si="189"/>
        <v>0</v>
      </c>
      <c r="CK108" s="103">
        <f t="shared" si="189"/>
        <v>0</v>
      </c>
      <c r="CL108" s="103">
        <f t="shared" si="189"/>
        <v>0</v>
      </c>
      <c r="CM108" s="103">
        <f t="shared" si="189"/>
        <v>0</v>
      </c>
      <c r="CN108" s="103">
        <f t="shared" ref="CN108:CP108" si="190">SUM(CN98:CN107)</f>
        <v>0</v>
      </c>
      <c r="CO108" s="103">
        <f t="shared" si="190"/>
        <v>0</v>
      </c>
      <c r="CP108" s="103">
        <f t="shared" si="190"/>
        <v>0</v>
      </c>
      <c r="CQ108" s="106"/>
      <c r="CR108" s="106"/>
      <c r="CS108" s="107"/>
    </row>
    <row r="109" spans="1:97" ht="7.5" customHeight="1" x14ac:dyDescent="0.25">
      <c r="A109" s="66"/>
      <c r="B109" s="67"/>
      <c r="C109" s="69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5"/>
      <c r="CQ109" s="98"/>
      <c r="CR109" s="98"/>
      <c r="CS109" s="99"/>
    </row>
    <row r="110" spans="1:97" ht="16.5" customHeight="1" x14ac:dyDescent="0.25">
      <c r="A110" s="309" t="s">
        <v>56</v>
      </c>
      <c r="B110" s="309"/>
      <c r="C110" s="81" t="s">
        <v>3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3">
        <f>SUM(D110:O110)</f>
        <v>0</v>
      </c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3">
        <f>SUM(Q110:AB110)</f>
        <v>0</v>
      </c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3">
        <f>SUM(AD110:AO110)</f>
        <v>0</v>
      </c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3">
        <f>SUM(AQ110:BB110)</f>
        <v>0</v>
      </c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3">
        <f>SUM(BD110:BO110)</f>
        <v>0</v>
      </c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3">
        <f>SUM(BQ110:CB110)</f>
        <v>0</v>
      </c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118">
        <f>SUM(CD110:CO110)</f>
        <v>0</v>
      </c>
      <c r="CQ110" s="98"/>
      <c r="CR110" s="98"/>
      <c r="CS110" s="99"/>
    </row>
    <row r="111" spans="1:97" ht="16.5" customHeight="1" x14ac:dyDescent="0.25">
      <c r="A111" s="309" t="s">
        <v>57</v>
      </c>
      <c r="B111" s="309"/>
      <c r="C111" s="81" t="s">
        <v>3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3">
        <f t="shared" ref="P111:P119" si="191">SUM(D111:O111)</f>
        <v>0</v>
      </c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3">
        <f t="shared" ref="AC111:AC119" si="192">SUM(Q111:AB111)</f>
        <v>0</v>
      </c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3">
        <f t="shared" ref="AP111:AP119" si="193">SUM(AD111:AO111)</f>
        <v>0</v>
      </c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3">
        <f t="shared" ref="BC111:BC119" si="194">SUM(AQ111:BB111)</f>
        <v>0</v>
      </c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3">
        <f t="shared" ref="BP111:BP119" si="195">SUM(BD111:BO111)</f>
        <v>0</v>
      </c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3">
        <f t="shared" ref="CC111:CC119" si="196">SUM(BQ111:CB111)</f>
        <v>0</v>
      </c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118">
        <f t="shared" ref="CP111:CP119" si="197">SUM(CD111:CO111)</f>
        <v>0</v>
      </c>
      <c r="CQ111" s="98"/>
      <c r="CR111" s="98"/>
      <c r="CS111" s="99"/>
    </row>
    <row r="112" spans="1:97" ht="16.5" customHeight="1" x14ac:dyDescent="0.25">
      <c r="A112" s="309" t="s">
        <v>58</v>
      </c>
      <c r="B112" s="309"/>
      <c r="C112" s="81" t="s">
        <v>3</v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3">
        <f t="shared" si="191"/>
        <v>0</v>
      </c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3">
        <f t="shared" si="192"/>
        <v>0</v>
      </c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3">
        <f t="shared" si="193"/>
        <v>0</v>
      </c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3">
        <f t="shared" si="194"/>
        <v>0</v>
      </c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3">
        <f t="shared" si="195"/>
        <v>0</v>
      </c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3">
        <f t="shared" si="196"/>
        <v>0</v>
      </c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118">
        <f t="shared" si="197"/>
        <v>0</v>
      </c>
      <c r="CQ112" s="98"/>
      <c r="CR112" s="98"/>
      <c r="CS112" s="99"/>
    </row>
    <row r="113" spans="1:97" ht="16.5" customHeight="1" x14ac:dyDescent="0.25">
      <c r="A113" s="309" t="s">
        <v>59</v>
      </c>
      <c r="B113" s="309"/>
      <c r="C113" s="81" t="s">
        <v>3</v>
      </c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3">
        <f t="shared" si="191"/>
        <v>0</v>
      </c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3">
        <f t="shared" si="192"/>
        <v>0</v>
      </c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3">
        <f t="shared" si="193"/>
        <v>0</v>
      </c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3">
        <f t="shared" si="194"/>
        <v>0</v>
      </c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3">
        <f t="shared" si="195"/>
        <v>0</v>
      </c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3">
        <f t="shared" si="196"/>
        <v>0</v>
      </c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118">
        <f t="shared" si="197"/>
        <v>0</v>
      </c>
      <c r="CQ113" s="98"/>
      <c r="CR113" s="98"/>
      <c r="CS113" s="99"/>
    </row>
    <row r="114" spans="1:97" ht="16.5" customHeight="1" x14ac:dyDescent="0.25">
      <c r="A114" s="309" t="s">
        <v>60</v>
      </c>
      <c r="B114" s="309"/>
      <c r="C114" s="81" t="s">
        <v>3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>
        <f t="shared" si="191"/>
        <v>0</v>
      </c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3">
        <f t="shared" si="192"/>
        <v>0</v>
      </c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3">
        <f t="shared" si="193"/>
        <v>0</v>
      </c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3">
        <f t="shared" si="194"/>
        <v>0</v>
      </c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3">
        <f t="shared" si="195"/>
        <v>0</v>
      </c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3">
        <f t="shared" si="196"/>
        <v>0</v>
      </c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118">
        <f t="shared" si="197"/>
        <v>0</v>
      </c>
      <c r="CQ114" s="98"/>
      <c r="CR114" s="98"/>
      <c r="CS114" s="99"/>
    </row>
    <row r="115" spans="1:97" ht="16.5" hidden="1" customHeight="1" outlineLevel="1" x14ac:dyDescent="0.25">
      <c r="A115" s="309" t="s">
        <v>61</v>
      </c>
      <c r="B115" s="309"/>
      <c r="C115" s="81" t="s">
        <v>3</v>
      </c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>
        <f t="shared" si="191"/>
        <v>0</v>
      </c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3">
        <f t="shared" si="192"/>
        <v>0</v>
      </c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3">
        <f t="shared" si="193"/>
        <v>0</v>
      </c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3">
        <f t="shared" si="194"/>
        <v>0</v>
      </c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3">
        <f t="shared" si="195"/>
        <v>0</v>
      </c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3">
        <f t="shared" si="196"/>
        <v>0</v>
      </c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118">
        <f t="shared" si="197"/>
        <v>0</v>
      </c>
      <c r="CQ115" s="98"/>
      <c r="CR115" s="98"/>
      <c r="CS115" s="99"/>
    </row>
    <row r="116" spans="1:97" ht="16.5" hidden="1" customHeight="1" outlineLevel="1" x14ac:dyDescent="0.25">
      <c r="A116" s="309" t="s">
        <v>62</v>
      </c>
      <c r="B116" s="309"/>
      <c r="C116" s="81" t="s">
        <v>3</v>
      </c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3">
        <f t="shared" si="191"/>
        <v>0</v>
      </c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3">
        <f t="shared" si="192"/>
        <v>0</v>
      </c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3">
        <f t="shared" si="193"/>
        <v>0</v>
      </c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3">
        <f t="shared" si="194"/>
        <v>0</v>
      </c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3">
        <f t="shared" si="195"/>
        <v>0</v>
      </c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3">
        <f t="shared" si="196"/>
        <v>0</v>
      </c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118">
        <f t="shared" si="197"/>
        <v>0</v>
      </c>
      <c r="CQ116" s="98"/>
      <c r="CR116" s="98"/>
      <c r="CS116" s="99"/>
    </row>
    <row r="117" spans="1:97" ht="16.5" hidden="1" customHeight="1" outlineLevel="1" x14ac:dyDescent="0.25">
      <c r="A117" s="309" t="s">
        <v>63</v>
      </c>
      <c r="B117" s="309"/>
      <c r="C117" s="81" t="s">
        <v>3</v>
      </c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3">
        <f t="shared" si="191"/>
        <v>0</v>
      </c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3">
        <f t="shared" si="192"/>
        <v>0</v>
      </c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3">
        <f t="shared" si="193"/>
        <v>0</v>
      </c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3">
        <f t="shared" si="194"/>
        <v>0</v>
      </c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3">
        <f t="shared" si="195"/>
        <v>0</v>
      </c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3">
        <f t="shared" si="196"/>
        <v>0</v>
      </c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118">
        <f t="shared" si="197"/>
        <v>0</v>
      </c>
      <c r="CQ117" s="98"/>
      <c r="CR117" s="98"/>
      <c r="CS117" s="99"/>
    </row>
    <row r="118" spans="1:97" ht="16.5" hidden="1" customHeight="1" outlineLevel="1" x14ac:dyDescent="0.25">
      <c r="A118" s="309" t="s">
        <v>64</v>
      </c>
      <c r="B118" s="309"/>
      <c r="C118" s="81" t="s">
        <v>3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3">
        <f t="shared" si="191"/>
        <v>0</v>
      </c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3">
        <f t="shared" si="192"/>
        <v>0</v>
      </c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3">
        <f t="shared" si="193"/>
        <v>0</v>
      </c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3">
        <f t="shared" si="194"/>
        <v>0</v>
      </c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3">
        <f t="shared" si="195"/>
        <v>0</v>
      </c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3">
        <f t="shared" si="196"/>
        <v>0</v>
      </c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118">
        <f t="shared" si="197"/>
        <v>0</v>
      </c>
      <c r="CQ118" s="98"/>
      <c r="CR118" s="98"/>
      <c r="CS118" s="99"/>
    </row>
    <row r="119" spans="1:97" ht="16.5" hidden="1" customHeight="1" outlineLevel="1" x14ac:dyDescent="0.25">
      <c r="A119" s="309" t="s">
        <v>65</v>
      </c>
      <c r="B119" s="309"/>
      <c r="C119" s="81" t="s">
        <v>3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3">
        <f t="shared" si="191"/>
        <v>0</v>
      </c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3">
        <f t="shared" si="192"/>
        <v>0</v>
      </c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3">
        <f t="shared" si="193"/>
        <v>0</v>
      </c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3">
        <f t="shared" si="194"/>
        <v>0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3">
        <f t="shared" si="195"/>
        <v>0</v>
      </c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3">
        <f t="shared" si="196"/>
        <v>0</v>
      </c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118">
        <f t="shared" si="197"/>
        <v>0</v>
      </c>
      <c r="CQ119" s="98"/>
      <c r="CR119" s="98"/>
      <c r="CS119" s="99"/>
    </row>
    <row r="120" spans="1:97" s="108" customFormat="1" collapsed="1" x14ac:dyDescent="0.25">
      <c r="A120" s="310" t="s">
        <v>51</v>
      </c>
      <c r="B120" s="311"/>
      <c r="C120" s="109" t="s">
        <v>3</v>
      </c>
      <c r="D120" s="103">
        <f>SUM(D110:D119)</f>
        <v>0</v>
      </c>
      <c r="E120" s="103">
        <f t="shared" ref="E120:BA120" si="198">SUM(E110:E119)</f>
        <v>0</v>
      </c>
      <c r="F120" s="103">
        <f t="shared" si="198"/>
        <v>0</v>
      </c>
      <c r="G120" s="103">
        <f t="shared" si="198"/>
        <v>0</v>
      </c>
      <c r="H120" s="103">
        <f t="shared" si="198"/>
        <v>0</v>
      </c>
      <c r="I120" s="103">
        <f t="shared" si="198"/>
        <v>0</v>
      </c>
      <c r="J120" s="103">
        <f t="shared" si="198"/>
        <v>0</v>
      </c>
      <c r="K120" s="103">
        <f t="shared" si="198"/>
        <v>0</v>
      </c>
      <c r="L120" s="103">
        <f t="shared" si="198"/>
        <v>0</v>
      </c>
      <c r="M120" s="103">
        <f t="shared" si="198"/>
        <v>0</v>
      </c>
      <c r="N120" s="103">
        <f t="shared" si="198"/>
        <v>0</v>
      </c>
      <c r="O120" s="103">
        <f t="shared" si="198"/>
        <v>0</v>
      </c>
      <c r="P120" s="103">
        <f t="shared" si="198"/>
        <v>0</v>
      </c>
      <c r="Q120" s="103">
        <f t="shared" si="198"/>
        <v>0</v>
      </c>
      <c r="R120" s="103">
        <f t="shared" si="198"/>
        <v>0</v>
      </c>
      <c r="S120" s="103">
        <f t="shared" si="198"/>
        <v>0</v>
      </c>
      <c r="T120" s="103">
        <f t="shared" si="198"/>
        <v>0</v>
      </c>
      <c r="U120" s="103">
        <f t="shared" si="198"/>
        <v>0</v>
      </c>
      <c r="V120" s="103">
        <f t="shared" si="198"/>
        <v>0</v>
      </c>
      <c r="W120" s="103">
        <f t="shared" si="198"/>
        <v>0</v>
      </c>
      <c r="X120" s="103">
        <f t="shared" si="198"/>
        <v>0</v>
      </c>
      <c r="Y120" s="103">
        <f t="shared" si="198"/>
        <v>0</v>
      </c>
      <c r="Z120" s="103">
        <f t="shared" si="198"/>
        <v>0</v>
      </c>
      <c r="AA120" s="103">
        <f t="shared" si="198"/>
        <v>0</v>
      </c>
      <c r="AB120" s="103">
        <f t="shared" si="198"/>
        <v>0</v>
      </c>
      <c r="AC120" s="103">
        <f t="shared" si="198"/>
        <v>0</v>
      </c>
      <c r="AD120" s="103">
        <f t="shared" si="198"/>
        <v>0</v>
      </c>
      <c r="AE120" s="103">
        <f t="shared" si="198"/>
        <v>0</v>
      </c>
      <c r="AF120" s="103">
        <f t="shared" si="198"/>
        <v>0</v>
      </c>
      <c r="AG120" s="103">
        <f t="shared" si="198"/>
        <v>0</v>
      </c>
      <c r="AH120" s="103">
        <f t="shared" si="198"/>
        <v>0</v>
      </c>
      <c r="AI120" s="103">
        <f t="shared" si="198"/>
        <v>0</v>
      </c>
      <c r="AJ120" s="103">
        <f t="shared" si="198"/>
        <v>0</v>
      </c>
      <c r="AK120" s="103">
        <f t="shared" si="198"/>
        <v>0</v>
      </c>
      <c r="AL120" s="103">
        <f t="shared" si="198"/>
        <v>0</v>
      </c>
      <c r="AM120" s="103">
        <f t="shared" si="198"/>
        <v>0</v>
      </c>
      <c r="AN120" s="103">
        <f t="shared" si="198"/>
        <v>0</v>
      </c>
      <c r="AO120" s="103">
        <f t="shared" si="198"/>
        <v>0</v>
      </c>
      <c r="AP120" s="103">
        <f t="shared" si="198"/>
        <v>0</v>
      </c>
      <c r="AQ120" s="103">
        <f t="shared" si="198"/>
        <v>0</v>
      </c>
      <c r="AR120" s="103">
        <f t="shared" si="198"/>
        <v>0</v>
      </c>
      <c r="AS120" s="103">
        <f t="shared" si="198"/>
        <v>0</v>
      </c>
      <c r="AT120" s="103">
        <f t="shared" si="198"/>
        <v>0</v>
      </c>
      <c r="AU120" s="103">
        <f t="shared" si="198"/>
        <v>0</v>
      </c>
      <c r="AV120" s="103">
        <f t="shared" si="198"/>
        <v>0</v>
      </c>
      <c r="AW120" s="103">
        <f t="shared" si="198"/>
        <v>0</v>
      </c>
      <c r="AX120" s="103">
        <f t="shared" si="198"/>
        <v>0</v>
      </c>
      <c r="AY120" s="103">
        <f t="shared" si="198"/>
        <v>0</v>
      </c>
      <c r="AZ120" s="103">
        <f t="shared" si="198"/>
        <v>0</v>
      </c>
      <c r="BA120" s="103">
        <f t="shared" si="198"/>
        <v>0</v>
      </c>
      <c r="BB120" s="103">
        <f t="shared" ref="BB120:CM120" si="199">SUM(BB110:BB119)</f>
        <v>0</v>
      </c>
      <c r="BC120" s="103">
        <f t="shared" ref="BC120" si="200">SUM(BC110:BC119)</f>
        <v>0</v>
      </c>
      <c r="BD120" s="103">
        <f t="shared" si="199"/>
        <v>0</v>
      </c>
      <c r="BE120" s="103">
        <f t="shared" si="199"/>
        <v>0</v>
      </c>
      <c r="BF120" s="103">
        <f t="shared" si="199"/>
        <v>0</v>
      </c>
      <c r="BG120" s="103">
        <f t="shared" si="199"/>
        <v>0</v>
      </c>
      <c r="BH120" s="103">
        <f t="shared" si="199"/>
        <v>0</v>
      </c>
      <c r="BI120" s="103">
        <f t="shared" si="199"/>
        <v>0</v>
      </c>
      <c r="BJ120" s="103">
        <f t="shared" si="199"/>
        <v>0</v>
      </c>
      <c r="BK120" s="103">
        <f t="shared" si="199"/>
        <v>0</v>
      </c>
      <c r="BL120" s="103">
        <f t="shared" si="199"/>
        <v>0</v>
      </c>
      <c r="BM120" s="103">
        <f t="shared" si="199"/>
        <v>0</v>
      </c>
      <c r="BN120" s="103">
        <f t="shared" si="199"/>
        <v>0</v>
      </c>
      <c r="BO120" s="103">
        <f t="shared" si="199"/>
        <v>0</v>
      </c>
      <c r="BP120" s="103">
        <f t="shared" ref="BP120" si="201">SUM(BP110:BP119)</f>
        <v>0</v>
      </c>
      <c r="BQ120" s="103">
        <f t="shared" si="199"/>
        <v>0</v>
      </c>
      <c r="BR120" s="103">
        <f t="shared" si="199"/>
        <v>0</v>
      </c>
      <c r="BS120" s="103">
        <f t="shared" si="199"/>
        <v>0</v>
      </c>
      <c r="BT120" s="103">
        <f t="shared" si="199"/>
        <v>0</v>
      </c>
      <c r="BU120" s="103">
        <f t="shared" si="199"/>
        <v>0</v>
      </c>
      <c r="BV120" s="103">
        <f t="shared" si="199"/>
        <v>0</v>
      </c>
      <c r="BW120" s="103">
        <f t="shared" si="199"/>
        <v>0</v>
      </c>
      <c r="BX120" s="103">
        <f t="shared" si="199"/>
        <v>0</v>
      </c>
      <c r="BY120" s="103">
        <f t="shared" si="199"/>
        <v>0</v>
      </c>
      <c r="BZ120" s="103">
        <f t="shared" si="199"/>
        <v>0</v>
      </c>
      <c r="CA120" s="103">
        <f t="shared" si="199"/>
        <v>0</v>
      </c>
      <c r="CB120" s="103">
        <f t="shared" si="199"/>
        <v>0</v>
      </c>
      <c r="CC120" s="103">
        <f t="shared" ref="CC120" si="202">SUM(CC110:CC119)</f>
        <v>0</v>
      </c>
      <c r="CD120" s="103">
        <f t="shared" si="199"/>
        <v>0</v>
      </c>
      <c r="CE120" s="103">
        <f t="shared" si="199"/>
        <v>0</v>
      </c>
      <c r="CF120" s="103">
        <f t="shared" si="199"/>
        <v>0</v>
      </c>
      <c r="CG120" s="103">
        <f t="shared" si="199"/>
        <v>0</v>
      </c>
      <c r="CH120" s="103">
        <f t="shared" si="199"/>
        <v>0</v>
      </c>
      <c r="CI120" s="103">
        <f t="shared" si="199"/>
        <v>0</v>
      </c>
      <c r="CJ120" s="103">
        <f t="shared" si="199"/>
        <v>0</v>
      </c>
      <c r="CK120" s="103">
        <f t="shared" si="199"/>
        <v>0</v>
      </c>
      <c r="CL120" s="103">
        <f t="shared" si="199"/>
        <v>0</v>
      </c>
      <c r="CM120" s="103">
        <f t="shared" si="199"/>
        <v>0</v>
      </c>
      <c r="CN120" s="103">
        <f t="shared" ref="CN120:CO120" si="203">SUM(CN110:CN119)</f>
        <v>0</v>
      </c>
      <c r="CO120" s="103">
        <f t="shared" si="203"/>
        <v>0</v>
      </c>
      <c r="CP120" s="103">
        <f t="shared" ref="CP120" si="204">SUM(CP110:CP119)</f>
        <v>0</v>
      </c>
      <c r="CQ120" s="106"/>
      <c r="CR120" s="106"/>
      <c r="CS120" s="107"/>
    </row>
    <row r="121" spans="1:97" ht="7.5" customHeight="1" x14ac:dyDescent="0.25">
      <c r="A121" s="66"/>
      <c r="B121" s="67"/>
      <c r="C121" s="69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5"/>
      <c r="CQ121" s="98"/>
      <c r="CR121" s="98"/>
      <c r="CS121" s="99"/>
    </row>
    <row r="122" spans="1:97" s="95" customFormat="1" ht="19.5" customHeight="1" x14ac:dyDescent="0.25">
      <c r="A122" s="312" t="s">
        <v>52</v>
      </c>
      <c r="B122" s="313"/>
      <c r="C122" s="110" t="s">
        <v>3</v>
      </c>
      <c r="D122" s="103">
        <f>D84+D96+D108+D120</f>
        <v>0</v>
      </c>
      <c r="E122" s="103">
        <f t="shared" ref="E122:BA122" si="205">E84+E96+E108+E120</f>
        <v>0</v>
      </c>
      <c r="F122" s="103">
        <f t="shared" si="205"/>
        <v>0</v>
      </c>
      <c r="G122" s="103">
        <f t="shared" si="205"/>
        <v>0</v>
      </c>
      <c r="H122" s="103">
        <f t="shared" si="205"/>
        <v>0</v>
      </c>
      <c r="I122" s="103">
        <f t="shared" si="205"/>
        <v>0</v>
      </c>
      <c r="J122" s="103">
        <f t="shared" si="205"/>
        <v>0</v>
      </c>
      <c r="K122" s="103">
        <f t="shared" si="205"/>
        <v>0</v>
      </c>
      <c r="L122" s="103">
        <f t="shared" si="205"/>
        <v>0</v>
      </c>
      <c r="M122" s="103">
        <f t="shared" si="205"/>
        <v>0</v>
      </c>
      <c r="N122" s="103">
        <f t="shared" si="205"/>
        <v>0</v>
      </c>
      <c r="O122" s="103">
        <f t="shared" si="205"/>
        <v>0</v>
      </c>
      <c r="P122" s="93">
        <f t="shared" si="205"/>
        <v>0</v>
      </c>
      <c r="Q122" s="103">
        <f t="shared" si="205"/>
        <v>0</v>
      </c>
      <c r="R122" s="103">
        <f t="shared" si="205"/>
        <v>0</v>
      </c>
      <c r="S122" s="103">
        <f t="shared" si="205"/>
        <v>0</v>
      </c>
      <c r="T122" s="103">
        <f t="shared" si="205"/>
        <v>0</v>
      </c>
      <c r="U122" s="103">
        <f t="shared" si="205"/>
        <v>0</v>
      </c>
      <c r="V122" s="103">
        <f t="shared" si="205"/>
        <v>0</v>
      </c>
      <c r="W122" s="103">
        <f t="shared" si="205"/>
        <v>0</v>
      </c>
      <c r="X122" s="103">
        <f t="shared" si="205"/>
        <v>0</v>
      </c>
      <c r="Y122" s="103">
        <f t="shared" si="205"/>
        <v>0</v>
      </c>
      <c r="Z122" s="103">
        <f t="shared" si="205"/>
        <v>0</v>
      </c>
      <c r="AA122" s="103">
        <f t="shared" si="205"/>
        <v>0</v>
      </c>
      <c r="AB122" s="103">
        <f t="shared" si="205"/>
        <v>0</v>
      </c>
      <c r="AC122" s="93">
        <f t="shared" si="205"/>
        <v>0</v>
      </c>
      <c r="AD122" s="103">
        <f t="shared" si="205"/>
        <v>0</v>
      </c>
      <c r="AE122" s="103">
        <f t="shared" si="205"/>
        <v>0</v>
      </c>
      <c r="AF122" s="103">
        <f t="shared" si="205"/>
        <v>0</v>
      </c>
      <c r="AG122" s="103">
        <f t="shared" si="205"/>
        <v>0</v>
      </c>
      <c r="AH122" s="103">
        <f t="shared" si="205"/>
        <v>0</v>
      </c>
      <c r="AI122" s="103">
        <f t="shared" si="205"/>
        <v>0</v>
      </c>
      <c r="AJ122" s="103">
        <f t="shared" si="205"/>
        <v>0</v>
      </c>
      <c r="AK122" s="103">
        <f t="shared" si="205"/>
        <v>0</v>
      </c>
      <c r="AL122" s="103">
        <f t="shared" si="205"/>
        <v>0</v>
      </c>
      <c r="AM122" s="103">
        <f t="shared" si="205"/>
        <v>0</v>
      </c>
      <c r="AN122" s="103">
        <f t="shared" si="205"/>
        <v>0</v>
      </c>
      <c r="AO122" s="103">
        <f t="shared" si="205"/>
        <v>0</v>
      </c>
      <c r="AP122" s="93">
        <f t="shared" si="205"/>
        <v>0</v>
      </c>
      <c r="AQ122" s="103">
        <f t="shared" si="205"/>
        <v>0</v>
      </c>
      <c r="AR122" s="103">
        <f t="shared" si="205"/>
        <v>0</v>
      </c>
      <c r="AS122" s="103">
        <f t="shared" si="205"/>
        <v>0</v>
      </c>
      <c r="AT122" s="103">
        <f t="shared" si="205"/>
        <v>0</v>
      </c>
      <c r="AU122" s="103">
        <f t="shared" si="205"/>
        <v>0</v>
      </c>
      <c r="AV122" s="103">
        <f t="shared" si="205"/>
        <v>0</v>
      </c>
      <c r="AW122" s="103">
        <f t="shared" si="205"/>
        <v>0</v>
      </c>
      <c r="AX122" s="103">
        <f t="shared" si="205"/>
        <v>0</v>
      </c>
      <c r="AY122" s="103">
        <f t="shared" si="205"/>
        <v>0</v>
      </c>
      <c r="AZ122" s="103">
        <f t="shared" si="205"/>
        <v>0</v>
      </c>
      <c r="BA122" s="103">
        <f t="shared" si="205"/>
        <v>0</v>
      </c>
      <c r="BB122" s="103">
        <f t="shared" ref="BB122:CM122" si="206">BB84+BB96+BB108+BB120</f>
        <v>0</v>
      </c>
      <c r="BC122" s="93">
        <f t="shared" ref="BC122" si="207">BC84+BC96+BC108+BC120</f>
        <v>0</v>
      </c>
      <c r="BD122" s="103">
        <f t="shared" si="206"/>
        <v>0</v>
      </c>
      <c r="BE122" s="103">
        <f t="shared" si="206"/>
        <v>0</v>
      </c>
      <c r="BF122" s="103">
        <f t="shared" si="206"/>
        <v>0</v>
      </c>
      <c r="BG122" s="103">
        <f t="shared" si="206"/>
        <v>0</v>
      </c>
      <c r="BH122" s="103">
        <f t="shared" si="206"/>
        <v>0</v>
      </c>
      <c r="BI122" s="103">
        <f t="shared" si="206"/>
        <v>0</v>
      </c>
      <c r="BJ122" s="103">
        <f t="shared" si="206"/>
        <v>0</v>
      </c>
      <c r="BK122" s="103">
        <f t="shared" si="206"/>
        <v>0</v>
      </c>
      <c r="BL122" s="103">
        <f t="shared" si="206"/>
        <v>0</v>
      </c>
      <c r="BM122" s="103">
        <f t="shared" si="206"/>
        <v>0</v>
      </c>
      <c r="BN122" s="103">
        <f t="shared" si="206"/>
        <v>0</v>
      </c>
      <c r="BO122" s="103">
        <f t="shared" si="206"/>
        <v>0</v>
      </c>
      <c r="BP122" s="93">
        <f t="shared" ref="BP122" si="208">BP84+BP96+BP108+BP120</f>
        <v>0</v>
      </c>
      <c r="BQ122" s="103">
        <f t="shared" si="206"/>
        <v>0</v>
      </c>
      <c r="BR122" s="103">
        <f t="shared" si="206"/>
        <v>0</v>
      </c>
      <c r="BS122" s="103">
        <f t="shared" si="206"/>
        <v>0</v>
      </c>
      <c r="BT122" s="103">
        <f t="shared" si="206"/>
        <v>0</v>
      </c>
      <c r="BU122" s="103">
        <f t="shared" si="206"/>
        <v>0</v>
      </c>
      <c r="BV122" s="103">
        <f t="shared" si="206"/>
        <v>0</v>
      </c>
      <c r="BW122" s="103">
        <f t="shared" si="206"/>
        <v>0</v>
      </c>
      <c r="BX122" s="103">
        <f t="shared" si="206"/>
        <v>0</v>
      </c>
      <c r="BY122" s="103">
        <f t="shared" si="206"/>
        <v>0</v>
      </c>
      <c r="BZ122" s="103">
        <f t="shared" si="206"/>
        <v>0</v>
      </c>
      <c r="CA122" s="103">
        <f t="shared" si="206"/>
        <v>0</v>
      </c>
      <c r="CB122" s="103">
        <f t="shared" si="206"/>
        <v>0</v>
      </c>
      <c r="CC122" s="93">
        <f t="shared" ref="CC122" si="209">CC84+CC96+CC108+CC120</f>
        <v>0</v>
      </c>
      <c r="CD122" s="103">
        <f t="shared" si="206"/>
        <v>0</v>
      </c>
      <c r="CE122" s="103">
        <f t="shared" si="206"/>
        <v>0</v>
      </c>
      <c r="CF122" s="103">
        <f t="shared" si="206"/>
        <v>0</v>
      </c>
      <c r="CG122" s="103">
        <f t="shared" si="206"/>
        <v>0</v>
      </c>
      <c r="CH122" s="103">
        <f t="shared" si="206"/>
        <v>0</v>
      </c>
      <c r="CI122" s="103">
        <f t="shared" si="206"/>
        <v>0</v>
      </c>
      <c r="CJ122" s="103">
        <f t="shared" si="206"/>
        <v>0</v>
      </c>
      <c r="CK122" s="103">
        <f t="shared" si="206"/>
        <v>0</v>
      </c>
      <c r="CL122" s="103">
        <f t="shared" si="206"/>
        <v>0</v>
      </c>
      <c r="CM122" s="103">
        <f t="shared" si="206"/>
        <v>0</v>
      </c>
      <c r="CN122" s="103">
        <f t="shared" ref="CN122:CO122" si="210">CN84+CN96+CN108+CN120</f>
        <v>0</v>
      </c>
      <c r="CO122" s="103">
        <f t="shared" si="210"/>
        <v>0</v>
      </c>
      <c r="CP122" s="93">
        <f t="shared" ref="CP122" si="211">CP84+CP96+CP108+CP120</f>
        <v>0</v>
      </c>
      <c r="CQ122" s="111"/>
      <c r="CR122" s="111"/>
      <c r="CS122" s="112"/>
    </row>
    <row r="123" spans="1:97" ht="7.5" customHeight="1" x14ac:dyDescent="0.25">
      <c r="A123" s="66"/>
      <c r="B123" s="67"/>
      <c r="C123" s="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04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04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04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04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04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04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05"/>
      <c r="CQ123" s="98"/>
      <c r="CR123" s="98"/>
      <c r="CS123" s="99"/>
    </row>
    <row r="124" spans="1:97" ht="23.25" customHeight="1" x14ac:dyDescent="0.25">
      <c r="A124" s="113"/>
      <c r="B124" s="74"/>
      <c r="C124" s="76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14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14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14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14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14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14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14"/>
      <c r="CQ124" s="98"/>
      <c r="CR124" s="98"/>
      <c r="CS124" s="99"/>
    </row>
    <row r="125" spans="1:97" s="95" customFormat="1" ht="21" customHeight="1" x14ac:dyDescent="0.25">
      <c r="A125" s="314" t="s">
        <v>53</v>
      </c>
      <c r="B125" s="315"/>
      <c r="C125" s="116" t="s">
        <v>3</v>
      </c>
      <c r="D125" s="171">
        <f>D57-D122</f>
        <v>0</v>
      </c>
      <c r="E125" s="171">
        <f t="shared" ref="E125:BA125" si="212">E57-E122</f>
        <v>0</v>
      </c>
      <c r="F125" s="171">
        <f t="shared" si="212"/>
        <v>0</v>
      </c>
      <c r="G125" s="171">
        <f t="shared" si="212"/>
        <v>0</v>
      </c>
      <c r="H125" s="171">
        <f t="shared" si="212"/>
        <v>0</v>
      </c>
      <c r="I125" s="171">
        <f t="shared" si="212"/>
        <v>0</v>
      </c>
      <c r="J125" s="171">
        <f t="shared" si="212"/>
        <v>0</v>
      </c>
      <c r="K125" s="171">
        <f t="shared" si="212"/>
        <v>0</v>
      </c>
      <c r="L125" s="171">
        <f t="shared" si="212"/>
        <v>0</v>
      </c>
      <c r="M125" s="171">
        <f t="shared" si="212"/>
        <v>0</v>
      </c>
      <c r="N125" s="171">
        <f t="shared" si="212"/>
        <v>0</v>
      </c>
      <c r="O125" s="171">
        <f t="shared" si="212"/>
        <v>0</v>
      </c>
      <c r="P125" s="117">
        <f t="shared" si="212"/>
        <v>0</v>
      </c>
      <c r="Q125" s="171">
        <f t="shared" si="212"/>
        <v>0</v>
      </c>
      <c r="R125" s="171">
        <f t="shared" si="212"/>
        <v>0</v>
      </c>
      <c r="S125" s="171">
        <f t="shared" si="212"/>
        <v>0</v>
      </c>
      <c r="T125" s="171">
        <f t="shared" si="212"/>
        <v>0</v>
      </c>
      <c r="U125" s="171">
        <f t="shared" si="212"/>
        <v>0</v>
      </c>
      <c r="V125" s="171">
        <f t="shared" si="212"/>
        <v>0</v>
      </c>
      <c r="W125" s="171">
        <f t="shared" si="212"/>
        <v>0</v>
      </c>
      <c r="X125" s="171">
        <f t="shared" si="212"/>
        <v>0</v>
      </c>
      <c r="Y125" s="171">
        <f t="shared" si="212"/>
        <v>0</v>
      </c>
      <c r="Z125" s="171">
        <f t="shared" si="212"/>
        <v>0</v>
      </c>
      <c r="AA125" s="171">
        <f t="shared" si="212"/>
        <v>0</v>
      </c>
      <c r="AB125" s="171">
        <f t="shared" si="212"/>
        <v>0</v>
      </c>
      <c r="AC125" s="117">
        <f t="shared" si="212"/>
        <v>0</v>
      </c>
      <c r="AD125" s="171">
        <f t="shared" si="212"/>
        <v>0</v>
      </c>
      <c r="AE125" s="171">
        <f t="shared" si="212"/>
        <v>0</v>
      </c>
      <c r="AF125" s="171">
        <f t="shared" si="212"/>
        <v>0</v>
      </c>
      <c r="AG125" s="171">
        <f t="shared" si="212"/>
        <v>0</v>
      </c>
      <c r="AH125" s="171">
        <f t="shared" si="212"/>
        <v>0</v>
      </c>
      <c r="AI125" s="171">
        <f t="shared" si="212"/>
        <v>0</v>
      </c>
      <c r="AJ125" s="171">
        <f t="shared" si="212"/>
        <v>0</v>
      </c>
      <c r="AK125" s="171">
        <f t="shared" si="212"/>
        <v>0</v>
      </c>
      <c r="AL125" s="171">
        <f t="shared" si="212"/>
        <v>0</v>
      </c>
      <c r="AM125" s="171">
        <f t="shared" si="212"/>
        <v>0</v>
      </c>
      <c r="AN125" s="171">
        <f t="shared" si="212"/>
        <v>0</v>
      </c>
      <c r="AO125" s="171">
        <f t="shared" si="212"/>
        <v>0</v>
      </c>
      <c r="AP125" s="117">
        <f t="shared" si="212"/>
        <v>0</v>
      </c>
      <c r="AQ125" s="171">
        <f t="shared" si="212"/>
        <v>0</v>
      </c>
      <c r="AR125" s="171">
        <f t="shared" si="212"/>
        <v>0</v>
      </c>
      <c r="AS125" s="171">
        <f t="shared" si="212"/>
        <v>0</v>
      </c>
      <c r="AT125" s="171">
        <f t="shared" si="212"/>
        <v>0</v>
      </c>
      <c r="AU125" s="171">
        <f t="shared" si="212"/>
        <v>0</v>
      </c>
      <c r="AV125" s="171">
        <f t="shared" si="212"/>
        <v>0</v>
      </c>
      <c r="AW125" s="171">
        <f t="shared" si="212"/>
        <v>0</v>
      </c>
      <c r="AX125" s="171">
        <f t="shared" si="212"/>
        <v>0</v>
      </c>
      <c r="AY125" s="171">
        <f t="shared" si="212"/>
        <v>0</v>
      </c>
      <c r="AZ125" s="171">
        <f t="shared" si="212"/>
        <v>0</v>
      </c>
      <c r="BA125" s="171">
        <f t="shared" si="212"/>
        <v>0</v>
      </c>
      <c r="BB125" s="171">
        <f t="shared" ref="BB125:CM125" si="213">BB57-BB122</f>
        <v>0</v>
      </c>
      <c r="BC125" s="117">
        <f t="shared" si="213"/>
        <v>0</v>
      </c>
      <c r="BD125" s="171">
        <f t="shared" si="213"/>
        <v>0</v>
      </c>
      <c r="BE125" s="171">
        <f t="shared" si="213"/>
        <v>0</v>
      </c>
      <c r="BF125" s="171">
        <f t="shared" si="213"/>
        <v>0</v>
      </c>
      <c r="BG125" s="171">
        <f t="shared" si="213"/>
        <v>0</v>
      </c>
      <c r="BH125" s="171">
        <f t="shared" si="213"/>
        <v>0</v>
      </c>
      <c r="BI125" s="171">
        <f t="shared" si="213"/>
        <v>0</v>
      </c>
      <c r="BJ125" s="171">
        <f t="shared" si="213"/>
        <v>0</v>
      </c>
      <c r="BK125" s="171">
        <f t="shared" si="213"/>
        <v>0</v>
      </c>
      <c r="BL125" s="171">
        <f t="shared" si="213"/>
        <v>0</v>
      </c>
      <c r="BM125" s="171">
        <f t="shared" si="213"/>
        <v>0</v>
      </c>
      <c r="BN125" s="171">
        <f t="shared" si="213"/>
        <v>0</v>
      </c>
      <c r="BO125" s="171">
        <f t="shared" si="213"/>
        <v>0</v>
      </c>
      <c r="BP125" s="117">
        <f t="shared" si="213"/>
        <v>0</v>
      </c>
      <c r="BQ125" s="171">
        <f t="shared" si="213"/>
        <v>0</v>
      </c>
      <c r="BR125" s="171">
        <f t="shared" si="213"/>
        <v>0</v>
      </c>
      <c r="BS125" s="171">
        <f t="shared" si="213"/>
        <v>0</v>
      </c>
      <c r="BT125" s="171">
        <f t="shared" si="213"/>
        <v>0</v>
      </c>
      <c r="BU125" s="171">
        <f t="shared" si="213"/>
        <v>0</v>
      </c>
      <c r="BV125" s="171">
        <f t="shared" si="213"/>
        <v>0</v>
      </c>
      <c r="BW125" s="171">
        <f t="shared" si="213"/>
        <v>0</v>
      </c>
      <c r="BX125" s="171">
        <f t="shared" si="213"/>
        <v>0</v>
      </c>
      <c r="BY125" s="171">
        <f t="shared" si="213"/>
        <v>0</v>
      </c>
      <c r="BZ125" s="171">
        <f t="shared" si="213"/>
        <v>0</v>
      </c>
      <c r="CA125" s="171">
        <f t="shared" si="213"/>
        <v>0</v>
      </c>
      <c r="CB125" s="171">
        <f t="shared" si="213"/>
        <v>0</v>
      </c>
      <c r="CC125" s="117">
        <f t="shared" si="213"/>
        <v>0</v>
      </c>
      <c r="CD125" s="171">
        <f t="shared" si="213"/>
        <v>0</v>
      </c>
      <c r="CE125" s="171">
        <f t="shared" si="213"/>
        <v>0</v>
      </c>
      <c r="CF125" s="171">
        <f t="shared" si="213"/>
        <v>0</v>
      </c>
      <c r="CG125" s="171">
        <f t="shared" si="213"/>
        <v>0</v>
      </c>
      <c r="CH125" s="171">
        <f t="shared" si="213"/>
        <v>0</v>
      </c>
      <c r="CI125" s="171">
        <f t="shared" si="213"/>
        <v>0</v>
      </c>
      <c r="CJ125" s="171">
        <f t="shared" si="213"/>
        <v>0</v>
      </c>
      <c r="CK125" s="171">
        <f t="shared" si="213"/>
        <v>0</v>
      </c>
      <c r="CL125" s="171">
        <f t="shared" si="213"/>
        <v>0</v>
      </c>
      <c r="CM125" s="171">
        <f t="shared" si="213"/>
        <v>0</v>
      </c>
      <c r="CN125" s="171">
        <f t="shared" ref="CN125:CO125" si="214">CN57-CN122</f>
        <v>0</v>
      </c>
      <c r="CO125" s="171">
        <f t="shared" si="214"/>
        <v>0</v>
      </c>
      <c r="CP125" s="117">
        <f t="shared" ref="CP125" si="215">CP57-CP122</f>
        <v>0</v>
      </c>
      <c r="CQ125" s="111"/>
      <c r="CR125" s="111"/>
      <c r="CS125" s="112"/>
    </row>
    <row r="126" spans="1:97" ht="8.25" customHeight="1" x14ac:dyDescent="0.25">
      <c r="A126" s="66"/>
      <c r="B126" s="67"/>
      <c r="C126" s="69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04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5"/>
      <c r="CQ126" s="98"/>
      <c r="CR126" s="98"/>
      <c r="CS126" s="99"/>
    </row>
    <row r="127" spans="1:97" ht="13.5" customHeight="1" x14ac:dyDescent="0.25">
      <c r="B127" s="96"/>
      <c r="C127" s="72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9"/>
    </row>
    <row r="128" spans="1:97" x14ac:dyDescent="0.25">
      <c r="B128" s="96"/>
      <c r="C128" s="72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9"/>
    </row>
    <row r="129" spans="2:97" x14ac:dyDescent="0.25">
      <c r="B129" s="96"/>
      <c r="C129" s="72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9"/>
    </row>
    <row r="130" spans="2:97" x14ac:dyDescent="0.25">
      <c r="B130" s="96"/>
      <c r="C130" s="72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9"/>
    </row>
    <row r="131" spans="2:97" x14ac:dyDescent="0.25">
      <c r="B131" s="96"/>
      <c r="C131" s="72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9"/>
    </row>
    <row r="132" spans="2:97" x14ac:dyDescent="0.25">
      <c r="B132" s="96"/>
      <c r="C132" s="72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9"/>
    </row>
    <row r="133" spans="2:97" x14ac:dyDescent="0.25">
      <c r="B133" s="96"/>
      <c r="C133" s="72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9"/>
    </row>
    <row r="134" spans="2:97" x14ac:dyDescent="0.25">
      <c r="B134" s="96"/>
      <c r="C134" s="72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9"/>
    </row>
    <row r="135" spans="2:97" x14ac:dyDescent="0.25">
      <c r="B135" s="96"/>
      <c r="C135" s="72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9"/>
    </row>
    <row r="136" spans="2:97" x14ac:dyDescent="0.25">
      <c r="B136" s="96"/>
      <c r="C136" s="72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9"/>
    </row>
    <row r="137" spans="2:97" x14ac:dyDescent="0.25">
      <c r="B137" s="96"/>
      <c r="C137" s="72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9"/>
    </row>
    <row r="138" spans="2:97" x14ac:dyDescent="0.25">
      <c r="B138" s="96"/>
      <c r="C138" s="72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9"/>
    </row>
    <row r="139" spans="2:97" x14ac:dyDescent="0.25">
      <c r="B139" s="96"/>
      <c r="C139" s="72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9"/>
    </row>
    <row r="140" spans="2:97" x14ac:dyDescent="0.25">
      <c r="B140" s="96"/>
      <c r="C140" s="72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9"/>
    </row>
    <row r="141" spans="2:97" x14ac:dyDescent="0.25">
      <c r="B141" s="96"/>
      <c r="C141" s="72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9"/>
    </row>
    <row r="142" spans="2:97" x14ac:dyDescent="0.25">
      <c r="B142" s="96"/>
      <c r="C142" s="72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9"/>
    </row>
    <row r="143" spans="2:97" x14ac:dyDescent="0.25">
      <c r="B143" s="96"/>
      <c r="C143" s="72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9"/>
    </row>
    <row r="144" spans="2:97" x14ac:dyDescent="0.25">
      <c r="B144" s="96"/>
      <c r="C144" s="72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9"/>
    </row>
    <row r="145" spans="2:97" x14ac:dyDescent="0.25">
      <c r="B145" s="96"/>
      <c r="C145" s="72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9"/>
    </row>
    <row r="146" spans="2:97" x14ac:dyDescent="0.25">
      <c r="B146" s="96"/>
      <c r="C146" s="72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9"/>
    </row>
    <row r="147" spans="2:97" x14ac:dyDescent="0.25">
      <c r="B147" s="96"/>
      <c r="C147" s="72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9"/>
    </row>
    <row r="148" spans="2:97" x14ac:dyDescent="0.25">
      <c r="B148" s="96"/>
      <c r="C148" s="72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9"/>
    </row>
    <row r="149" spans="2:97" x14ac:dyDescent="0.25">
      <c r="B149" s="96"/>
      <c r="C149" s="72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9"/>
    </row>
    <row r="150" spans="2:97" x14ac:dyDescent="0.25">
      <c r="B150" s="96"/>
      <c r="C150" s="72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9"/>
    </row>
    <row r="151" spans="2:97" x14ac:dyDescent="0.25">
      <c r="B151" s="96"/>
      <c r="C151" s="72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9"/>
    </row>
    <row r="152" spans="2:97" x14ac:dyDescent="0.25">
      <c r="B152" s="96"/>
      <c r="C152" s="72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9"/>
    </row>
    <row r="153" spans="2:97" x14ac:dyDescent="0.25">
      <c r="B153" s="96"/>
      <c r="C153" s="72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9"/>
    </row>
    <row r="154" spans="2:97" x14ac:dyDescent="0.25">
      <c r="B154" s="96"/>
      <c r="C154" s="72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9"/>
    </row>
    <row r="155" spans="2:97" x14ac:dyDescent="0.25">
      <c r="B155" s="96"/>
      <c r="C155" s="72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9"/>
    </row>
    <row r="156" spans="2:97" x14ac:dyDescent="0.25">
      <c r="B156" s="96"/>
      <c r="C156" s="72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9"/>
    </row>
    <row r="157" spans="2:97" x14ac:dyDescent="0.25">
      <c r="B157" s="96"/>
      <c r="C157" s="72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9"/>
    </row>
    <row r="158" spans="2:97" x14ac:dyDescent="0.25">
      <c r="B158" s="96"/>
      <c r="C158" s="72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9"/>
    </row>
    <row r="159" spans="2:97" x14ac:dyDescent="0.25">
      <c r="B159" s="96"/>
      <c r="C159" s="72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9"/>
    </row>
    <row r="160" spans="2:97" x14ac:dyDescent="0.25">
      <c r="B160" s="96"/>
      <c r="C160" s="72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9"/>
    </row>
    <row r="161" spans="2:97" x14ac:dyDescent="0.25">
      <c r="B161" s="96"/>
      <c r="C161" s="72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9"/>
    </row>
    <row r="162" spans="2:97" x14ac:dyDescent="0.25">
      <c r="B162" s="96"/>
      <c r="C162" s="72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9"/>
    </row>
    <row r="163" spans="2:97" x14ac:dyDescent="0.25">
      <c r="B163" s="96"/>
      <c r="C163" s="72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9"/>
    </row>
    <row r="164" spans="2:97" x14ac:dyDescent="0.25">
      <c r="B164" s="96"/>
      <c r="C164" s="72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9"/>
    </row>
    <row r="165" spans="2:97" x14ac:dyDescent="0.25">
      <c r="B165" s="96"/>
      <c r="C165" s="72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9"/>
    </row>
    <row r="166" spans="2:97" x14ac:dyDescent="0.25">
      <c r="B166" s="96"/>
      <c r="C166" s="72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9"/>
    </row>
    <row r="167" spans="2:97" x14ac:dyDescent="0.25">
      <c r="B167" s="96"/>
      <c r="C167" s="72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9"/>
    </row>
    <row r="168" spans="2:97" x14ac:dyDescent="0.25">
      <c r="B168" s="96"/>
      <c r="C168" s="72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9"/>
    </row>
    <row r="169" spans="2:97" x14ac:dyDescent="0.25">
      <c r="B169" s="96"/>
      <c r="C169" s="72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9"/>
    </row>
    <row r="170" spans="2:97" x14ac:dyDescent="0.25">
      <c r="B170" s="96"/>
      <c r="C170" s="72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9"/>
    </row>
    <row r="171" spans="2:97" x14ac:dyDescent="0.25">
      <c r="B171" s="96"/>
      <c r="C171" s="72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9"/>
    </row>
    <row r="172" spans="2:97" x14ac:dyDescent="0.25">
      <c r="B172" s="96"/>
      <c r="C172" s="72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9"/>
    </row>
    <row r="173" spans="2:97" x14ac:dyDescent="0.25">
      <c r="B173" s="96"/>
      <c r="C173" s="72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9"/>
    </row>
    <row r="174" spans="2:97" x14ac:dyDescent="0.25">
      <c r="B174" s="96"/>
      <c r="C174" s="72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9"/>
    </row>
    <row r="175" spans="2:97" x14ac:dyDescent="0.25">
      <c r="B175" s="96"/>
      <c r="C175" s="72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9"/>
    </row>
    <row r="176" spans="2:97" x14ac:dyDescent="0.25">
      <c r="B176" s="96"/>
      <c r="C176" s="72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9"/>
    </row>
    <row r="177" spans="2:97" x14ac:dyDescent="0.25">
      <c r="B177" s="96"/>
      <c r="C177" s="72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9"/>
    </row>
    <row r="178" spans="2:97" x14ac:dyDescent="0.25">
      <c r="B178" s="96"/>
      <c r="C178" s="72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9"/>
    </row>
    <row r="179" spans="2:97" x14ac:dyDescent="0.25">
      <c r="B179" s="96"/>
      <c r="C179" s="72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9"/>
    </row>
    <row r="180" spans="2:97" x14ac:dyDescent="0.25">
      <c r="B180" s="96"/>
      <c r="C180" s="72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9"/>
    </row>
    <row r="181" spans="2:97" x14ac:dyDescent="0.25">
      <c r="B181" s="96"/>
      <c r="C181" s="72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9"/>
    </row>
    <row r="182" spans="2:97" x14ac:dyDescent="0.25">
      <c r="B182" s="96"/>
      <c r="C182" s="72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9"/>
    </row>
    <row r="183" spans="2:97" x14ac:dyDescent="0.25">
      <c r="B183" s="96"/>
      <c r="C183" s="72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9"/>
    </row>
    <row r="184" spans="2:97" x14ac:dyDescent="0.25">
      <c r="B184" s="96"/>
      <c r="C184" s="72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9"/>
    </row>
    <row r="185" spans="2:97" x14ac:dyDescent="0.25">
      <c r="B185" s="96"/>
      <c r="C185" s="72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/>
      <c r="CP185" s="98"/>
      <c r="CQ185" s="98"/>
      <c r="CR185" s="98"/>
      <c r="CS185" s="99"/>
    </row>
    <row r="186" spans="2:97" x14ac:dyDescent="0.25">
      <c r="B186" s="96"/>
      <c r="C186" s="72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9"/>
    </row>
    <row r="187" spans="2:97" x14ac:dyDescent="0.25">
      <c r="B187" s="96"/>
      <c r="C187" s="72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9"/>
    </row>
    <row r="188" spans="2:97" x14ac:dyDescent="0.25">
      <c r="B188" s="96"/>
      <c r="C188" s="72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9"/>
    </row>
    <row r="189" spans="2:97" x14ac:dyDescent="0.25">
      <c r="B189" s="96"/>
      <c r="C189" s="72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9"/>
    </row>
    <row r="190" spans="2:97" x14ac:dyDescent="0.25">
      <c r="B190" s="96"/>
      <c r="C190" s="72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9"/>
    </row>
    <row r="191" spans="2:97" x14ac:dyDescent="0.25">
      <c r="B191" s="96"/>
      <c r="C191" s="72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9"/>
    </row>
    <row r="192" spans="2:97" x14ac:dyDescent="0.25">
      <c r="B192" s="96"/>
      <c r="C192" s="72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9"/>
    </row>
    <row r="193" spans="2:97" x14ac:dyDescent="0.25">
      <c r="B193" s="96"/>
      <c r="C193" s="72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9"/>
    </row>
    <row r="194" spans="2:97" x14ac:dyDescent="0.25">
      <c r="B194" s="96"/>
      <c r="C194" s="72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9"/>
    </row>
    <row r="195" spans="2:97" x14ac:dyDescent="0.25">
      <c r="B195" s="96"/>
      <c r="C195" s="72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9"/>
    </row>
    <row r="196" spans="2:97" x14ac:dyDescent="0.25">
      <c r="B196" s="96"/>
      <c r="C196" s="72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9"/>
    </row>
    <row r="197" spans="2:97" x14ac:dyDescent="0.25">
      <c r="B197" s="96"/>
      <c r="C197" s="72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9"/>
    </row>
    <row r="198" spans="2:97" x14ac:dyDescent="0.25">
      <c r="B198" s="96"/>
      <c r="C198" s="72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9"/>
    </row>
    <row r="199" spans="2:97" x14ac:dyDescent="0.25">
      <c r="B199" s="96"/>
      <c r="C199" s="72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9"/>
    </row>
    <row r="200" spans="2:97" x14ac:dyDescent="0.25">
      <c r="B200" s="96"/>
      <c r="C200" s="72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9"/>
    </row>
    <row r="201" spans="2:97" x14ac:dyDescent="0.25">
      <c r="B201" s="96"/>
      <c r="C201" s="72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9"/>
    </row>
    <row r="202" spans="2:97" x14ac:dyDescent="0.25">
      <c r="B202" s="96"/>
      <c r="C202" s="72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9"/>
    </row>
    <row r="203" spans="2:97" x14ac:dyDescent="0.25">
      <c r="B203" s="96"/>
      <c r="C203" s="72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9"/>
    </row>
    <row r="204" spans="2:97" x14ac:dyDescent="0.25">
      <c r="B204" s="96"/>
      <c r="C204" s="72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9"/>
    </row>
    <row r="205" spans="2:97" x14ac:dyDescent="0.25">
      <c r="B205" s="96"/>
      <c r="C205" s="72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9"/>
    </row>
    <row r="206" spans="2:97" x14ac:dyDescent="0.25">
      <c r="B206" s="96"/>
      <c r="C206" s="72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9"/>
    </row>
    <row r="207" spans="2:97" x14ac:dyDescent="0.25">
      <c r="B207" s="96"/>
      <c r="C207" s="72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9"/>
    </row>
    <row r="208" spans="2:97" x14ac:dyDescent="0.25">
      <c r="B208" s="96"/>
      <c r="C208" s="72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9"/>
    </row>
    <row r="209" spans="2:97" x14ac:dyDescent="0.25">
      <c r="B209" s="96"/>
      <c r="C209" s="72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9"/>
    </row>
    <row r="210" spans="2:97" x14ac:dyDescent="0.25">
      <c r="B210" s="96"/>
      <c r="C210" s="72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  <c r="CJ210" s="98"/>
      <c r="CK210" s="98"/>
      <c r="CL210" s="98"/>
      <c r="CM210" s="98"/>
      <c r="CN210" s="98"/>
      <c r="CO210" s="98"/>
      <c r="CP210" s="98"/>
      <c r="CQ210" s="98"/>
      <c r="CR210" s="98"/>
      <c r="CS210" s="99"/>
    </row>
    <row r="211" spans="2:97" x14ac:dyDescent="0.25">
      <c r="B211" s="96"/>
      <c r="C211" s="72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9"/>
    </row>
    <row r="212" spans="2:97" x14ac:dyDescent="0.25">
      <c r="B212" s="96"/>
      <c r="C212" s="72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/>
      <c r="CP212" s="98"/>
      <c r="CQ212" s="98"/>
      <c r="CR212" s="98"/>
      <c r="CS212" s="99"/>
    </row>
    <row r="213" spans="2:97" x14ac:dyDescent="0.25">
      <c r="B213" s="96"/>
      <c r="C213" s="72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  <c r="CJ213" s="98"/>
      <c r="CK213" s="98"/>
      <c r="CL213" s="98"/>
      <c r="CM213" s="98"/>
      <c r="CN213" s="98"/>
      <c r="CO213" s="98"/>
      <c r="CP213" s="98"/>
      <c r="CQ213" s="98"/>
      <c r="CR213" s="98"/>
      <c r="CS213" s="99"/>
    </row>
    <row r="214" spans="2:97" x14ac:dyDescent="0.25">
      <c r="B214" s="96"/>
      <c r="C214" s="72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9"/>
    </row>
    <row r="215" spans="2:97" x14ac:dyDescent="0.25">
      <c r="B215" s="96"/>
      <c r="C215" s="72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9"/>
    </row>
    <row r="216" spans="2:97" x14ac:dyDescent="0.25">
      <c r="B216" s="96"/>
      <c r="C216" s="72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9"/>
    </row>
    <row r="217" spans="2:97" x14ac:dyDescent="0.25">
      <c r="B217" s="96"/>
      <c r="C217" s="72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9"/>
    </row>
    <row r="218" spans="2:97" x14ac:dyDescent="0.25">
      <c r="B218" s="96"/>
      <c r="C218" s="72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9"/>
    </row>
    <row r="219" spans="2:97" x14ac:dyDescent="0.25">
      <c r="B219" s="96"/>
      <c r="C219" s="72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9"/>
    </row>
    <row r="220" spans="2:97" x14ac:dyDescent="0.25">
      <c r="B220" s="96"/>
      <c r="C220" s="72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9"/>
    </row>
    <row r="221" spans="2:97" x14ac:dyDescent="0.25">
      <c r="B221" s="96"/>
      <c r="C221" s="72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9"/>
    </row>
    <row r="222" spans="2:97" x14ac:dyDescent="0.25">
      <c r="B222" s="96"/>
      <c r="C222" s="72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9"/>
    </row>
    <row r="223" spans="2:97" x14ac:dyDescent="0.25">
      <c r="B223" s="96"/>
      <c r="C223" s="72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9"/>
    </row>
    <row r="224" spans="2:97" x14ac:dyDescent="0.25">
      <c r="B224" s="96"/>
      <c r="C224" s="72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9"/>
    </row>
    <row r="225" spans="2:97" x14ac:dyDescent="0.25">
      <c r="B225" s="96"/>
      <c r="C225" s="72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9"/>
    </row>
    <row r="226" spans="2:97" x14ac:dyDescent="0.25">
      <c r="B226" s="96"/>
      <c r="C226" s="72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9"/>
    </row>
    <row r="227" spans="2:97" x14ac:dyDescent="0.25">
      <c r="B227" s="96"/>
      <c r="C227" s="72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9"/>
    </row>
    <row r="228" spans="2:97" x14ac:dyDescent="0.25">
      <c r="B228" s="96"/>
      <c r="C228" s="72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9"/>
    </row>
    <row r="229" spans="2:97" x14ac:dyDescent="0.25">
      <c r="B229" s="96"/>
      <c r="C229" s="72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9"/>
    </row>
    <row r="230" spans="2:97" x14ac:dyDescent="0.25">
      <c r="B230" s="96"/>
      <c r="C230" s="72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/>
      <c r="CP230" s="98"/>
      <c r="CQ230" s="98"/>
      <c r="CR230" s="98"/>
      <c r="CS230" s="99"/>
    </row>
    <row r="231" spans="2:97" x14ac:dyDescent="0.25">
      <c r="B231" s="96"/>
      <c r="C231" s="72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9"/>
    </row>
    <row r="232" spans="2:97" x14ac:dyDescent="0.25">
      <c r="B232" s="96"/>
      <c r="C232" s="72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9"/>
    </row>
    <row r="233" spans="2:97" x14ac:dyDescent="0.25">
      <c r="B233" s="96"/>
      <c r="C233" s="72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/>
      <c r="CP233" s="98"/>
      <c r="CQ233" s="98"/>
      <c r="CR233" s="98"/>
      <c r="CS233" s="99"/>
    </row>
    <row r="234" spans="2:97" x14ac:dyDescent="0.25">
      <c r="B234" s="96"/>
      <c r="C234" s="72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/>
      <c r="CP234" s="98"/>
      <c r="CQ234" s="98"/>
      <c r="CR234" s="98"/>
      <c r="CS234" s="99"/>
    </row>
    <row r="235" spans="2:97" x14ac:dyDescent="0.25">
      <c r="B235" s="96"/>
      <c r="C235" s="72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9"/>
    </row>
    <row r="236" spans="2:97" x14ac:dyDescent="0.25">
      <c r="B236" s="96"/>
      <c r="C236" s="72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9"/>
    </row>
    <row r="237" spans="2:97" x14ac:dyDescent="0.25">
      <c r="B237" s="96"/>
      <c r="C237" s="72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/>
      <c r="CP237" s="98"/>
      <c r="CQ237" s="98"/>
      <c r="CR237" s="98"/>
      <c r="CS237" s="99"/>
    </row>
    <row r="238" spans="2:97" x14ac:dyDescent="0.25">
      <c r="B238" s="96"/>
      <c r="C238" s="72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/>
      <c r="CP238" s="98"/>
      <c r="CQ238" s="98"/>
      <c r="CR238" s="98"/>
      <c r="CS238" s="99"/>
    </row>
    <row r="239" spans="2:97" x14ac:dyDescent="0.25">
      <c r="B239" s="96"/>
      <c r="C239" s="72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/>
      <c r="CP239" s="98"/>
      <c r="CQ239" s="98"/>
      <c r="CR239" s="98"/>
      <c r="CS239" s="99"/>
    </row>
    <row r="240" spans="2:97" x14ac:dyDescent="0.25">
      <c r="B240" s="96"/>
      <c r="C240" s="72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9"/>
    </row>
    <row r="241" spans="2:97" x14ac:dyDescent="0.25">
      <c r="B241" s="96"/>
      <c r="C241" s="72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9"/>
    </row>
    <row r="242" spans="2:97" x14ac:dyDescent="0.25">
      <c r="B242" s="96"/>
      <c r="C242" s="72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9"/>
    </row>
    <row r="243" spans="2:97" x14ac:dyDescent="0.25">
      <c r="B243" s="96"/>
      <c r="C243" s="72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9"/>
    </row>
    <row r="244" spans="2:97" x14ac:dyDescent="0.25">
      <c r="B244" s="96"/>
      <c r="C244" s="72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/>
      <c r="CP244" s="98"/>
      <c r="CQ244" s="98"/>
      <c r="CR244" s="98"/>
      <c r="CS244" s="99"/>
    </row>
    <row r="245" spans="2:97" x14ac:dyDescent="0.25">
      <c r="B245" s="96"/>
      <c r="C245" s="72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9"/>
    </row>
    <row r="246" spans="2:97" x14ac:dyDescent="0.25">
      <c r="B246" s="96"/>
      <c r="C246" s="72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9"/>
    </row>
    <row r="247" spans="2:97" x14ac:dyDescent="0.25">
      <c r="B247" s="96"/>
      <c r="C247" s="72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9"/>
    </row>
    <row r="248" spans="2:97" x14ac:dyDescent="0.25">
      <c r="B248" s="96"/>
      <c r="C248" s="72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9"/>
    </row>
    <row r="249" spans="2:97" x14ac:dyDescent="0.25">
      <c r="B249" s="96"/>
      <c r="C249" s="72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9"/>
    </row>
    <row r="250" spans="2:97" x14ac:dyDescent="0.25">
      <c r="B250" s="96"/>
      <c r="C250" s="72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9"/>
    </row>
    <row r="251" spans="2:97" x14ac:dyDescent="0.25">
      <c r="B251" s="96"/>
      <c r="C251" s="72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9"/>
    </row>
    <row r="252" spans="2:97" x14ac:dyDescent="0.25">
      <c r="B252" s="96"/>
      <c r="C252" s="72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9"/>
    </row>
    <row r="253" spans="2:97" x14ac:dyDescent="0.25">
      <c r="B253" s="96"/>
      <c r="C253" s="72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9"/>
    </row>
    <row r="254" spans="2:97" x14ac:dyDescent="0.25">
      <c r="B254" s="96"/>
      <c r="C254" s="72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9"/>
    </row>
    <row r="255" spans="2:97" x14ac:dyDescent="0.25">
      <c r="B255" s="96"/>
      <c r="C255" s="72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9"/>
    </row>
    <row r="256" spans="2:97" x14ac:dyDescent="0.25">
      <c r="B256" s="96"/>
      <c r="C256" s="72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9"/>
    </row>
    <row r="257" spans="2:97" x14ac:dyDescent="0.25">
      <c r="B257" s="96"/>
      <c r="C257" s="72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9"/>
    </row>
    <row r="258" spans="2:97" x14ac:dyDescent="0.25">
      <c r="B258" s="96"/>
      <c r="C258" s="72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9"/>
    </row>
    <row r="259" spans="2:97" x14ac:dyDescent="0.25">
      <c r="B259" s="96"/>
      <c r="C259" s="72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/>
      <c r="CP259" s="98"/>
      <c r="CQ259" s="98"/>
      <c r="CR259" s="98"/>
      <c r="CS259" s="99"/>
    </row>
    <row r="260" spans="2:97" x14ac:dyDescent="0.25">
      <c r="B260" s="96"/>
      <c r="C260" s="72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9"/>
    </row>
    <row r="261" spans="2:97" x14ac:dyDescent="0.25">
      <c r="B261" s="96"/>
      <c r="C261" s="72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9"/>
    </row>
    <row r="262" spans="2:97" x14ac:dyDescent="0.25">
      <c r="B262" s="96"/>
      <c r="C262" s="72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9"/>
    </row>
    <row r="263" spans="2:97" x14ac:dyDescent="0.25">
      <c r="B263" s="96"/>
      <c r="C263" s="72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9"/>
    </row>
    <row r="264" spans="2:97" x14ac:dyDescent="0.25">
      <c r="B264" s="96"/>
      <c r="C264" s="72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9"/>
    </row>
    <row r="265" spans="2:97" x14ac:dyDescent="0.25">
      <c r="B265" s="96"/>
      <c r="C265" s="72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98"/>
      <c r="CQ265" s="98"/>
      <c r="CR265" s="98"/>
      <c r="CS265" s="99"/>
    </row>
    <row r="266" spans="2:97" x14ac:dyDescent="0.25">
      <c r="B266" s="96"/>
      <c r="C266" s="72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/>
      <c r="CP266" s="98"/>
      <c r="CQ266" s="98"/>
      <c r="CR266" s="98"/>
      <c r="CS266" s="99"/>
    </row>
    <row r="267" spans="2:97" x14ac:dyDescent="0.25">
      <c r="B267" s="96"/>
      <c r="C267" s="72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/>
      <c r="CP267" s="98"/>
      <c r="CQ267" s="98"/>
      <c r="CR267" s="98"/>
      <c r="CS267" s="99"/>
    </row>
    <row r="268" spans="2:97" x14ac:dyDescent="0.25">
      <c r="B268" s="96"/>
      <c r="C268" s="72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/>
      <c r="CP268" s="98"/>
      <c r="CQ268" s="98"/>
      <c r="CR268" s="98"/>
      <c r="CS268" s="99"/>
    </row>
    <row r="269" spans="2:97" x14ac:dyDescent="0.25">
      <c r="B269" s="96"/>
      <c r="C269" s="72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/>
      <c r="CP269" s="98"/>
      <c r="CQ269" s="98"/>
      <c r="CR269" s="98"/>
      <c r="CS269" s="99"/>
    </row>
    <row r="270" spans="2:97" x14ac:dyDescent="0.25">
      <c r="B270" s="96"/>
      <c r="C270" s="72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/>
      <c r="CP270" s="98"/>
      <c r="CQ270" s="98"/>
      <c r="CR270" s="98"/>
      <c r="CS270" s="99"/>
    </row>
    <row r="271" spans="2:97" x14ac:dyDescent="0.25">
      <c r="B271" s="96"/>
      <c r="C271" s="72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/>
      <c r="CP271" s="98"/>
      <c r="CQ271" s="98"/>
      <c r="CR271" s="98"/>
      <c r="CS271" s="99"/>
    </row>
    <row r="272" spans="2:97" x14ac:dyDescent="0.25">
      <c r="B272" s="96"/>
      <c r="C272" s="72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98"/>
      <c r="CQ272" s="98"/>
      <c r="CR272" s="98"/>
      <c r="CS272" s="99"/>
    </row>
    <row r="273" spans="2:97" x14ac:dyDescent="0.25">
      <c r="B273" s="96"/>
      <c r="C273" s="72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9"/>
    </row>
    <row r="274" spans="2:97" x14ac:dyDescent="0.25">
      <c r="B274" s="96"/>
      <c r="C274" s="72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9"/>
    </row>
    <row r="275" spans="2:97" x14ac:dyDescent="0.25">
      <c r="B275" s="96"/>
      <c r="C275" s="72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9"/>
    </row>
    <row r="276" spans="2:97" x14ac:dyDescent="0.25">
      <c r="B276" s="96"/>
      <c r="C276" s="72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/>
      <c r="CP276" s="98"/>
      <c r="CQ276" s="98"/>
      <c r="CR276" s="98"/>
      <c r="CS276" s="99"/>
    </row>
    <row r="277" spans="2:97" x14ac:dyDescent="0.25">
      <c r="B277" s="96"/>
      <c r="C277" s="72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/>
      <c r="CP277" s="98"/>
      <c r="CQ277" s="98"/>
      <c r="CR277" s="98"/>
      <c r="CS277" s="99"/>
    </row>
    <row r="278" spans="2:97" x14ac:dyDescent="0.25">
      <c r="B278" s="96"/>
      <c r="C278" s="72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9"/>
    </row>
    <row r="279" spans="2:97" x14ac:dyDescent="0.25">
      <c r="B279" s="96"/>
      <c r="C279" s="72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9"/>
    </row>
    <row r="280" spans="2:97" x14ac:dyDescent="0.25">
      <c r="B280" s="96"/>
      <c r="C280" s="72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9"/>
    </row>
    <row r="281" spans="2:97" x14ac:dyDescent="0.25">
      <c r="B281" s="96"/>
      <c r="C281" s="72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9"/>
    </row>
    <row r="282" spans="2:97" x14ac:dyDescent="0.25">
      <c r="B282" s="96"/>
      <c r="C282" s="72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9"/>
    </row>
    <row r="283" spans="2:97" x14ac:dyDescent="0.25">
      <c r="B283" s="96"/>
      <c r="C283" s="72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9"/>
    </row>
    <row r="284" spans="2:97" x14ac:dyDescent="0.25">
      <c r="B284" s="96"/>
      <c r="C284" s="72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9"/>
    </row>
    <row r="285" spans="2:97" x14ac:dyDescent="0.25">
      <c r="B285" s="96"/>
      <c r="C285" s="72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9"/>
    </row>
    <row r="286" spans="2:97" x14ac:dyDescent="0.25">
      <c r="B286" s="96"/>
      <c r="C286" s="72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9"/>
    </row>
    <row r="287" spans="2:97" x14ac:dyDescent="0.25">
      <c r="B287" s="96"/>
      <c r="C287" s="72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/>
      <c r="CP287" s="98"/>
      <c r="CQ287" s="98"/>
      <c r="CR287" s="98"/>
      <c r="CS287" s="99"/>
    </row>
    <row r="288" spans="2:97" x14ac:dyDescent="0.25">
      <c r="B288" s="96"/>
      <c r="C288" s="72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/>
      <c r="CP288" s="98"/>
      <c r="CQ288" s="98"/>
      <c r="CR288" s="98"/>
      <c r="CS288" s="99"/>
    </row>
    <row r="289" spans="2:97" x14ac:dyDescent="0.25">
      <c r="B289" s="96"/>
      <c r="C289" s="72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/>
      <c r="CP289" s="98"/>
      <c r="CQ289" s="98"/>
      <c r="CR289" s="98"/>
      <c r="CS289" s="99"/>
    </row>
    <row r="290" spans="2:97" x14ac:dyDescent="0.25">
      <c r="B290" s="96"/>
      <c r="C290" s="72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  <c r="CJ290" s="98"/>
      <c r="CK290" s="98"/>
      <c r="CL290" s="98"/>
      <c r="CM290" s="98"/>
      <c r="CN290" s="98"/>
      <c r="CO290" s="98"/>
      <c r="CP290" s="98"/>
      <c r="CQ290" s="98"/>
      <c r="CR290" s="98"/>
      <c r="CS290" s="99"/>
    </row>
    <row r="291" spans="2:97" x14ac:dyDescent="0.25">
      <c r="B291" s="96"/>
      <c r="C291" s="72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98"/>
      <c r="CP291" s="98"/>
      <c r="CQ291" s="98"/>
      <c r="CR291" s="98"/>
      <c r="CS291" s="99"/>
    </row>
    <row r="292" spans="2:97" x14ac:dyDescent="0.25">
      <c r="B292" s="96"/>
      <c r="C292" s="72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/>
      <c r="CP292" s="98"/>
      <c r="CQ292" s="98"/>
      <c r="CR292" s="98"/>
      <c r="CS292" s="99"/>
    </row>
    <row r="293" spans="2:97" x14ac:dyDescent="0.25">
      <c r="B293" s="96"/>
      <c r="C293" s="72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9"/>
    </row>
    <row r="294" spans="2:97" x14ac:dyDescent="0.25">
      <c r="B294" s="96"/>
      <c r="C294" s="72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9"/>
    </row>
    <row r="295" spans="2:97" x14ac:dyDescent="0.25">
      <c r="B295" s="96"/>
      <c r="C295" s="72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/>
      <c r="CP295" s="98"/>
      <c r="CQ295" s="98"/>
      <c r="CR295" s="98"/>
      <c r="CS295" s="99"/>
    </row>
    <row r="296" spans="2:97" x14ac:dyDescent="0.25">
      <c r="B296" s="96"/>
      <c r="C296" s="72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  <c r="CJ296" s="98"/>
      <c r="CK296" s="98"/>
      <c r="CL296" s="98"/>
      <c r="CM296" s="98"/>
      <c r="CN296" s="98"/>
      <c r="CO296" s="98"/>
      <c r="CP296" s="98"/>
      <c r="CQ296" s="98"/>
      <c r="CR296" s="98"/>
      <c r="CS296" s="99"/>
    </row>
    <row r="297" spans="2:97" x14ac:dyDescent="0.25">
      <c r="B297" s="96"/>
      <c r="C297" s="72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/>
      <c r="CP297" s="98"/>
      <c r="CQ297" s="98"/>
      <c r="CR297" s="98"/>
      <c r="CS297" s="99"/>
    </row>
    <row r="298" spans="2:97" x14ac:dyDescent="0.25">
      <c r="B298" s="96"/>
      <c r="C298" s="72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9"/>
    </row>
    <row r="299" spans="2:97" x14ac:dyDescent="0.25">
      <c r="B299" s="96"/>
      <c r="C299" s="72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9"/>
    </row>
    <row r="300" spans="2:97" x14ac:dyDescent="0.25">
      <c r="B300" s="96"/>
      <c r="C300" s="72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/>
      <c r="CP300" s="98"/>
      <c r="CQ300" s="98"/>
      <c r="CR300" s="98"/>
      <c r="CS300" s="99"/>
    </row>
    <row r="301" spans="2:97" x14ac:dyDescent="0.25">
      <c r="B301" s="96"/>
      <c r="C301" s="72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/>
      <c r="CP301" s="98"/>
      <c r="CQ301" s="98"/>
      <c r="CR301" s="98"/>
      <c r="CS301" s="99"/>
    </row>
    <row r="302" spans="2:97" x14ac:dyDescent="0.25">
      <c r="B302" s="96"/>
      <c r="C302" s="72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  <c r="CJ302" s="98"/>
      <c r="CK302" s="98"/>
      <c r="CL302" s="98"/>
      <c r="CM302" s="98"/>
      <c r="CN302" s="98"/>
      <c r="CO302" s="98"/>
      <c r="CP302" s="98"/>
      <c r="CQ302" s="98"/>
      <c r="CR302" s="98"/>
      <c r="CS302" s="99"/>
    </row>
    <row r="303" spans="2:97" x14ac:dyDescent="0.25">
      <c r="B303" s="96"/>
      <c r="C303" s="72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98"/>
      <c r="CI303" s="98"/>
      <c r="CJ303" s="98"/>
      <c r="CK303" s="98"/>
      <c r="CL303" s="98"/>
      <c r="CM303" s="98"/>
      <c r="CN303" s="98"/>
      <c r="CO303" s="98"/>
      <c r="CP303" s="98"/>
      <c r="CQ303" s="98"/>
      <c r="CR303" s="98"/>
      <c r="CS303" s="99"/>
    </row>
    <row r="304" spans="2:97" x14ac:dyDescent="0.25">
      <c r="B304" s="96"/>
      <c r="C304" s="72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  <c r="CJ304" s="98"/>
      <c r="CK304" s="98"/>
      <c r="CL304" s="98"/>
      <c r="CM304" s="98"/>
      <c r="CN304" s="98"/>
      <c r="CO304" s="98"/>
      <c r="CP304" s="98"/>
      <c r="CQ304" s="98"/>
      <c r="CR304" s="98"/>
      <c r="CS304" s="99"/>
    </row>
    <row r="305" spans="2:97" x14ac:dyDescent="0.25">
      <c r="B305" s="96"/>
      <c r="C305" s="72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9"/>
    </row>
    <row r="306" spans="2:97" x14ac:dyDescent="0.25">
      <c r="B306" s="96"/>
      <c r="C306" s="72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/>
      <c r="CP306" s="98"/>
      <c r="CQ306" s="98"/>
      <c r="CR306" s="98"/>
      <c r="CS306" s="99"/>
    </row>
    <row r="307" spans="2:97" x14ac:dyDescent="0.25">
      <c r="B307" s="96"/>
      <c r="C307" s="72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  <c r="CJ307" s="98"/>
      <c r="CK307" s="98"/>
      <c r="CL307" s="98"/>
      <c r="CM307" s="98"/>
      <c r="CN307" s="98"/>
      <c r="CO307" s="98"/>
      <c r="CP307" s="98"/>
      <c r="CQ307" s="98"/>
      <c r="CR307" s="98"/>
      <c r="CS307" s="99"/>
    </row>
    <row r="308" spans="2:97" x14ac:dyDescent="0.25">
      <c r="B308" s="96"/>
      <c r="C308" s="72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/>
      <c r="CP308" s="98"/>
      <c r="CQ308" s="98"/>
      <c r="CR308" s="98"/>
      <c r="CS308" s="99"/>
    </row>
    <row r="309" spans="2:97" x14ac:dyDescent="0.25">
      <c r="B309" s="96"/>
      <c r="C309" s="72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/>
      <c r="CP309" s="98"/>
      <c r="CQ309" s="98"/>
      <c r="CR309" s="98"/>
      <c r="CS309" s="99"/>
    </row>
    <row r="310" spans="2:97" x14ac:dyDescent="0.25">
      <c r="B310" s="96"/>
      <c r="C310" s="72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/>
      <c r="CP310" s="98"/>
      <c r="CQ310" s="98"/>
      <c r="CR310" s="98"/>
      <c r="CS310" s="99"/>
    </row>
    <row r="311" spans="2:97" x14ac:dyDescent="0.25">
      <c r="B311" s="96"/>
      <c r="C311" s="72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  <c r="CJ311" s="98"/>
      <c r="CK311" s="98"/>
      <c r="CL311" s="98"/>
      <c r="CM311" s="98"/>
      <c r="CN311" s="98"/>
      <c r="CO311" s="98"/>
      <c r="CP311" s="98"/>
      <c r="CQ311" s="98"/>
      <c r="CR311" s="98"/>
      <c r="CS311" s="99"/>
    </row>
    <row r="312" spans="2:97" x14ac:dyDescent="0.25">
      <c r="B312" s="96"/>
      <c r="C312" s="72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/>
      <c r="CP312" s="98"/>
      <c r="CQ312" s="98"/>
      <c r="CR312" s="98"/>
      <c r="CS312" s="99"/>
    </row>
    <row r="313" spans="2:97" x14ac:dyDescent="0.25">
      <c r="B313" s="96"/>
      <c r="C313" s="72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/>
      <c r="CP313" s="98"/>
      <c r="CQ313" s="98"/>
      <c r="CR313" s="98"/>
      <c r="CS313" s="99"/>
    </row>
    <row r="314" spans="2:97" x14ac:dyDescent="0.25">
      <c r="B314" s="96"/>
      <c r="C314" s="72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/>
      <c r="CP314" s="98"/>
      <c r="CQ314" s="98"/>
      <c r="CR314" s="98"/>
      <c r="CS314" s="99"/>
    </row>
    <row r="315" spans="2:97" x14ac:dyDescent="0.25">
      <c r="B315" s="96"/>
      <c r="C315" s="72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  <c r="CJ315" s="98"/>
      <c r="CK315" s="98"/>
      <c r="CL315" s="98"/>
      <c r="CM315" s="98"/>
      <c r="CN315" s="98"/>
      <c r="CO315" s="98"/>
      <c r="CP315" s="98"/>
      <c r="CQ315" s="98"/>
      <c r="CR315" s="98"/>
      <c r="CS315" s="99"/>
    </row>
    <row r="316" spans="2:97" x14ac:dyDescent="0.25">
      <c r="B316" s="96"/>
      <c r="C316" s="72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/>
      <c r="CP316" s="98"/>
      <c r="CQ316" s="98"/>
      <c r="CR316" s="98"/>
      <c r="CS316" s="99"/>
    </row>
    <row r="317" spans="2:97" x14ac:dyDescent="0.25">
      <c r="B317" s="96"/>
      <c r="C317" s="72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/>
      <c r="CP317" s="98"/>
      <c r="CQ317" s="98"/>
      <c r="CR317" s="98"/>
      <c r="CS317" s="99"/>
    </row>
    <row r="318" spans="2:97" x14ac:dyDescent="0.25">
      <c r="B318" s="96"/>
      <c r="C318" s="72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/>
      <c r="CP318" s="98"/>
      <c r="CQ318" s="98"/>
      <c r="CR318" s="98"/>
      <c r="CS318" s="99"/>
    </row>
    <row r="319" spans="2:97" x14ac:dyDescent="0.25">
      <c r="B319" s="96"/>
      <c r="C319" s="72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/>
      <c r="CP319" s="98"/>
      <c r="CQ319" s="98"/>
      <c r="CR319" s="98"/>
      <c r="CS319" s="99"/>
    </row>
    <row r="320" spans="2:97" x14ac:dyDescent="0.25">
      <c r="B320" s="96"/>
      <c r="C320" s="72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9"/>
    </row>
    <row r="321" spans="2:97" x14ac:dyDescent="0.25">
      <c r="B321" s="96"/>
      <c r="C321" s="72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9"/>
    </row>
    <row r="322" spans="2:97" x14ac:dyDescent="0.25">
      <c r="B322" s="96"/>
      <c r="C322" s="72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9"/>
    </row>
    <row r="323" spans="2:97" x14ac:dyDescent="0.25">
      <c r="B323" s="96"/>
      <c r="C323" s="72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/>
      <c r="CP323" s="98"/>
      <c r="CQ323" s="98"/>
      <c r="CR323" s="98"/>
      <c r="CS323" s="99"/>
    </row>
    <row r="324" spans="2:97" x14ac:dyDescent="0.25">
      <c r="B324" s="96"/>
      <c r="C324" s="72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9"/>
    </row>
    <row r="325" spans="2:97" x14ac:dyDescent="0.25">
      <c r="B325" s="96"/>
      <c r="C325" s="72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9"/>
    </row>
    <row r="326" spans="2:97" x14ac:dyDescent="0.25">
      <c r="B326" s="96"/>
      <c r="C326" s="72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/>
      <c r="CP326" s="98"/>
      <c r="CQ326" s="98"/>
      <c r="CR326" s="98"/>
      <c r="CS326" s="99"/>
    </row>
    <row r="327" spans="2:97" x14ac:dyDescent="0.25">
      <c r="B327" s="96"/>
      <c r="C327" s="72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  <c r="CJ327" s="98"/>
      <c r="CK327" s="98"/>
      <c r="CL327" s="98"/>
      <c r="CM327" s="98"/>
      <c r="CN327" s="98"/>
      <c r="CO327" s="98"/>
      <c r="CP327" s="98"/>
      <c r="CQ327" s="98"/>
      <c r="CR327" s="98"/>
      <c r="CS327" s="99"/>
    </row>
    <row r="328" spans="2:97" x14ac:dyDescent="0.25">
      <c r="B328" s="96"/>
      <c r="C328" s="72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/>
      <c r="CP328" s="98"/>
      <c r="CQ328" s="98"/>
      <c r="CR328" s="98"/>
      <c r="CS328" s="99"/>
    </row>
    <row r="329" spans="2:97" x14ac:dyDescent="0.25">
      <c r="B329" s="96"/>
      <c r="C329" s="72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  <c r="CJ329" s="98"/>
      <c r="CK329" s="98"/>
      <c r="CL329" s="98"/>
      <c r="CM329" s="98"/>
      <c r="CN329" s="98"/>
      <c r="CO329" s="98"/>
      <c r="CP329" s="98"/>
      <c r="CQ329" s="98"/>
      <c r="CR329" s="98"/>
      <c r="CS329" s="99"/>
    </row>
    <row r="330" spans="2:97" x14ac:dyDescent="0.25">
      <c r="B330" s="96"/>
      <c r="C330" s="72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/>
      <c r="CP330" s="98"/>
      <c r="CQ330" s="98"/>
      <c r="CR330" s="98"/>
      <c r="CS330" s="99"/>
    </row>
    <row r="331" spans="2:97" x14ac:dyDescent="0.25">
      <c r="B331" s="96"/>
      <c r="C331" s="72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  <c r="CJ331" s="98"/>
      <c r="CK331" s="98"/>
      <c r="CL331" s="98"/>
      <c r="CM331" s="98"/>
      <c r="CN331" s="98"/>
      <c r="CO331" s="98"/>
      <c r="CP331" s="98"/>
      <c r="CQ331" s="98"/>
      <c r="CR331" s="98"/>
      <c r="CS331" s="99"/>
    </row>
    <row r="332" spans="2:97" x14ac:dyDescent="0.25">
      <c r="B332" s="96"/>
      <c r="C332" s="72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  <c r="CJ332" s="98"/>
      <c r="CK332" s="98"/>
      <c r="CL332" s="98"/>
      <c r="CM332" s="98"/>
      <c r="CN332" s="98"/>
      <c r="CO332" s="98"/>
      <c r="CP332" s="98"/>
      <c r="CQ332" s="98"/>
      <c r="CR332" s="98"/>
      <c r="CS332" s="99"/>
    </row>
    <row r="333" spans="2:97" x14ac:dyDescent="0.25">
      <c r="B333" s="96"/>
      <c r="C333" s="72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/>
      <c r="CP333" s="98"/>
      <c r="CQ333" s="98"/>
      <c r="CR333" s="98"/>
      <c r="CS333" s="99"/>
    </row>
    <row r="334" spans="2:97" x14ac:dyDescent="0.25">
      <c r="B334" s="96"/>
      <c r="C334" s="72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  <c r="CJ334" s="98"/>
      <c r="CK334" s="98"/>
      <c r="CL334" s="98"/>
      <c r="CM334" s="98"/>
      <c r="CN334" s="98"/>
      <c r="CO334" s="98"/>
      <c r="CP334" s="98"/>
      <c r="CQ334" s="98"/>
      <c r="CR334" s="98"/>
      <c r="CS334" s="99"/>
    </row>
    <row r="335" spans="2:97" x14ac:dyDescent="0.25">
      <c r="B335" s="96"/>
      <c r="C335" s="72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/>
      <c r="CP335" s="98"/>
      <c r="CQ335" s="98"/>
      <c r="CR335" s="98"/>
      <c r="CS335" s="99"/>
    </row>
    <row r="336" spans="2:97" x14ac:dyDescent="0.25">
      <c r="B336" s="96"/>
      <c r="C336" s="72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  <c r="CJ336" s="98"/>
      <c r="CK336" s="98"/>
      <c r="CL336" s="98"/>
      <c r="CM336" s="98"/>
      <c r="CN336" s="98"/>
      <c r="CO336" s="98"/>
      <c r="CP336" s="98"/>
      <c r="CQ336" s="98"/>
      <c r="CR336" s="98"/>
      <c r="CS336" s="99"/>
    </row>
    <row r="337" spans="2:97" x14ac:dyDescent="0.25">
      <c r="B337" s="96"/>
      <c r="C337" s="72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9"/>
    </row>
    <row r="338" spans="2:97" x14ac:dyDescent="0.25">
      <c r="B338" s="96"/>
      <c r="C338" s="72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9"/>
    </row>
    <row r="339" spans="2:97" x14ac:dyDescent="0.25">
      <c r="B339" s="96"/>
      <c r="C339" s="72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9"/>
    </row>
    <row r="340" spans="2:97" x14ac:dyDescent="0.25">
      <c r="B340" s="96"/>
      <c r="C340" s="72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9"/>
    </row>
    <row r="341" spans="2:97" x14ac:dyDescent="0.25">
      <c r="B341" s="96"/>
      <c r="C341" s="72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9"/>
    </row>
    <row r="342" spans="2:97" x14ac:dyDescent="0.25">
      <c r="B342" s="96"/>
      <c r="C342" s="72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9"/>
    </row>
    <row r="343" spans="2:97" x14ac:dyDescent="0.25">
      <c r="B343" s="96"/>
      <c r="C343" s="72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/>
      <c r="CP343" s="98"/>
      <c r="CQ343" s="98"/>
      <c r="CR343" s="98"/>
      <c r="CS343" s="99"/>
    </row>
    <row r="344" spans="2:97" x14ac:dyDescent="0.25">
      <c r="B344" s="96"/>
      <c r="C344" s="72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9"/>
    </row>
    <row r="345" spans="2:97" x14ac:dyDescent="0.25">
      <c r="B345" s="96"/>
      <c r="C345" s="72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/>
      <c r="CP345" s="98"/>
      <c r="CQ345" s="98"/>
      <c r="CR345" s="98"/>
      <c r="CS345" s="99"/>
    </row>
    <row r="346" spans="2:97" x14ac:dyDescent="0.25">
      <c r="B346" s="96"/>
      <c r="C346" s="72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  <c r="CJ346" s="98"/>
      <c r="CK346" s="98"/>
      <c r="CL346" s="98"/>
      <c r="CM346" s="98"/>
      <c r="CN346" s="98"/>
      <c r="CO346" s="98"/>
      <c r="CP346" s="98"/>
      <c r="CQ346" s="98"/>
      <c r="CR346" s="98"/>
      <c r="CS346" s="99"/>
    </row>
    <row r="347" spans="2:97" x14ac:dyDescent="0.25">
      <c r="B347" s="96"/>
      <c r="C347" s="72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  <c r="CJ347" s="98"/>
      <c r="CK347" s="98"/>
      <c r="CL347" s="98"/>
      <c r="CM347" s="98"/>
      <c r="CN347" s="98"/>
      <c r="CO347" s="98"/>
      <c r="CP347" s="98"/>
      <c r="CQ347" s="98"/>
      <c r="CR347" s="98"/>
      <c r="CS347" s="99"/>
    </row>
    <row r="348" spans="2:97" x14ac:dyDescent="0.25">
      <c r="B348" s="96"/>
      <c r="C348" s="72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  <c r="CJ348" s="98"/>
      <c r="CK348" s="98"/>
      <c r="CL348" s="98"/>
      <c r="CM348" s="98"/>
      <c r="CN348" s="98"/>
      <c r="CO348" s="98"/>
      <c r="CP348" s="98"/>
      <c r="CQ348" s="98"/>
      <c r="CR348" s="98"/>
      <c r="CS348" s="99"/>
    </row>
    <row r="349" spans="2:97" x14ac:dyDescent="0.25">
      <c r="B349" s="96"/>
      <c r="C349" s="72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  <c r="CJ349" s="98"/>
      <c r="CK349" s="98"/>
      <c r="CL349" s="98"/>
      <c r="CM349" s="98"/>
      <c r="CN349" s="98"/>
      <c r="CO349" s="98"/>
      <c r="CP349" s="98"/>
      <c r="CQ349" s="98"/>
      <c r="CR349" s="98"/>
      <c r="CS349" s="99"/>
    </row>
    <row r="350" spans="2:97" x14ac:dyDescent="0.25">
      <c r="B350" s="96"/>
      <c r="C350" s="72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9"/>
    </row>
    <row r="351" spans="2:97" x14ac:dyDescent="0.25">
      <c r="B351" s="96"/>
      <c r="C351" s="72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9"/>
    </row>
    <row r="352" spans="2:97" x14ac:dyDescent="0.25">
      <c r="B352" s="96"/>
      <c r="C352" s="72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9"/>
    </row>
    <row r="353" spans="2:97" x14ac:dyDescent="0.25">
      <c r="B353" s="96"/>
      <c r="C353" s="72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9"/>
    </row>
    <row r="354" spans="2:97" x14ac:dyDescent="0.25">
      <c r="B354" s="96"/>
      <c r="C354" s="72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9"/>
    </row>
    <row r="355" spans="2:97" x14ac:dyDescent="0.25">
      <c r="B355" s="96"/>
      <c r="C355" s="72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9"/>
    </row>
    <row r="356" spans="2:97" x14ac:dyDescent="0.25">
      <c r="B356" s="96"/>
      <c r="C356" s="72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9"/>
    </row>
    <row r="357" spans="2:97" x14ac:dyDescent="0.25">
      <c r="B357" s="96"/>
      <c r="C357" s="72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9"/>
    </row>
    <row r="358" spans="2:97" x14ac:dyDescent="0.25">
      <c r="B358" s="96"/>
      <c r="C358" s="72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9"/>
    </row>
    <row r="359" spans="2:97" x14ac:dyDescent="0.25">
      <c r="B359" s="96"/>
      <c r="C359" s="72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9"/>
    </row>
    <row r="360" spans="2:97" x14ac:dyDescent="0.25">
      <c r="B360" s="96"/>
      <c r="C360" s="72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9"/>
    </row>
    <row r="361" spans="2:97" x14ac:dyDescent="0.25">
      <c r="B361" s="96"/>
      <c r="C361" s="72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9"/>
    </row>
    <row r="362" spans="2:97" x14ac:dyDescent="0.25">
      <c r="B362" s="96"/>
      <c r="C362" s="72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9"/>
    </row>
    <row r="363" spans="2:97" x14ac:dyDescent="0.25">
      <c r="B363" s="96"/>
      <c r="C363" s="72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9"/>
    </row>
    <row r="364" spans="2:97" x14ac:dyDescent="0.25">
      <c r="B364" s="96"/>
      <c r="C364" s="72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9"/>
    </row>
    <row r="365" spans="2:97" x14ac:dyDescent="0.25">
      <c r="B365" s="96"/>
      <c r="C365" s="72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9"/>
    </row>
    <row r="366" spans="2:97" x14ac:dyDescent="0.25">
      <c r="B366" s="96"/>
      <c r="C366" s="72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9"/>
    </row>
    <row r="367" spans="2:97" x14ac:dyDescent="0.25">
      <c r="B367" s="96"/>
      <c r="C367" s="72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9"/>
    </row>
    <row r="368" spans="2:97" x14ac:dyDescent="0.25">
      <c r="B368" s="96"/>
      <c r="C368" s="72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9"/>
    </row>
    <row r="369" spans="2:97" x14ac:dyDescent="0.25">
      <c r="B369" s="96"/>
      <c r="C369" s="72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9"/>
    </row>
    <row r="370" spans="2:97" x14ac:dyDescent="0.25">
      <c r="B370" s="96"/>
      <c r="C370" s="72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9"/>
    </row>
    <row r="371" spans="2:97" x14ac:dyDescent="0.25">
      <c r="B371" s="96"/>
      <c r="C371" s="72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9"/>
    </row>
    <row r="372" spans="2:97" x14ac:dyDescent="0.25">
      <c r="B372" s="96"/>
      <c r="C372" s="72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9"/>
    </row>
    <row r="373" spans="2:97" x14ac:dyDescent="0.25">
      <c r="B373" s="96"/>
      <c r="C373" s="72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9"/>
    </row>
    <row r="374" spans="2:97" x14ac:dyDescent="0.25">
      <c r="B374" s="96"/>
      <c r="C374" s="72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9"/>
    </row>
    <row r="375" spans="2:97" x14ac:dyDescent="0.25">
      <c r="B375" s="96"/>
      <c r="C375" s="72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9"/>
    </row>
    <row r="376" spans="2:97" x14ac:dyDescent="0.25">
      <c r="B376" s="96"/>
      <c r="C376" s="72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9"/>
    </row>
    <row r="377" spans="2:97" x14ac:dyDescent="0.25">
      <c r="B377" s="96"/>
      <c r="C377" s="72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9"/>
    </row>
    <row r="378" spans="2:97" x14ac:dyDescent="0.25">
      <c r="B378" s="96"/>
      <c r="C378" s="72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9"/>
    </row>
    <row r="379" spans="2:97" x14ac:dyDescent="0.25">
      <c r="B379" s="96"/>
      <c r="C379" s="72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9"/>
    </row>
    <row r="380" spans="2:97" x14ac:dyDescent="0.25">
      <c r="B380" s="96"/>
      <c r="C380" s="72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9"/>
    </row>
    <row r="381" spans="2:97" x14ac:dyDescent="0.25">
      <c r="B381" s="96"/>
      <c r="C381" s="72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9"/>
    </row>
    <row r="382" spans="2:97" x14ac:dyDescent="0.25">
      <c r="B382" s="96"/>
      <c r="C382" s="72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98"/>
      <c r="BN382" s="98"/>
      <c r="BO382" s="98"/>
      <c r="BP382" s="98"/>
      <c r="BQ382" s="98"/>
      <c r="BR382" s="98"/>
      <c r="BS382" s="98"/>
      <c r="BT382" s="98"/>
      <c r="BU382" s="98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9"/>
    </row>
    <row r="383" spans="2:97" x14ac:dyDescent="0.25">
      <c r="B383" s="96"/>
      <c r="C383" s="72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98"/>
      <c r="BN383" s="98"/>
      <c r="BO383" s="98"/>
      <c r="BP383" s="98"/>
      <c r="BQ383" s="98"/>
      <c r="BR383" s="98"/>
      <c r="BS383" s="98"/>
      <c r="BT383" s="98"/>
      <c r="BU383" s="98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9"/>
    </row>
    <row r="384" spans="2:97" x14ac:dyDescent="0.25">
      <c r="B384" s="96"/>
      <c r="C384" s="72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9"/>
    </row>
    <row r="385" spans="2:97" x14ac:dyDescent="0.25">
      <c r="B385" s="96"/>
      <c r="C385" s="72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98"/>
      <c r="BN385" s="98"/>
      <c r="BO385" s="98"/>
      <c r="BP385" s="98"/>
      <c r="BQ385" s="98"/>
      <c r="BR385" s="98"/>
      <c r="BS385" s="98"/>
      <c r="BT385" s="98"/>
      <c r="BU385" s="98"/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9"/>
    </row>
    <row r="386" spans="2:97" x14ac:dyDescent="0.25">
      <c r="B386" s="96"/>
      <c r="C386" s="72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98"/>
      <c r="BN386" s="98"/>
      <c r="BO386" s="98"/>
      <c r="BP386" s="98"/>
      <c r="BQ386" s="98"/>
      <c r="BR386" s="98"/>
      <c r="BS386" s="98"/>
      <c r="BT386" s="98"/>
      <c r="BU386" s="98"/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9"/>
    </row>
    <row r="387" spans="2:97" x14ac:dyDescent="0.25">
      <c r="B387" s="96"/>
      <c r="C387" s="72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  <c r="BT387" s="98"/>
      <c r="BU387" s="98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9"/>
    </row>
    <row r="388" spans="2:97" x14ac:dyDescent="0.25">
      <c r="B388" s="96"/>
      <c r="C388" s="72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9"/>
    </row>
    <row r="389" spans="2:97" x14ac:dyDescent="0.25">
      <c r="B389" s="96"/>
      <c r="C389" s="72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  <c r="BT389" s="98"/>
      <c r="BU389" s="98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9"/>
    </row>
    <row r="390" spans="2:97" x14ac:dyDescent="0.25">
      <c r="B390" s="96"/>
      <c r="C390" s="72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9"/>
    </row>
    <row r="391" spans="2:97" x14ac:dyDescent="0.25">
      <c r="B391" s="96"/>
      <c r="C391" s="72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9"/>
    </row>
    <row r="392" spans="2:97" x14ac:dyDescent="0.25">
      <c r="B392" s="96"/>
      <c r="C392" s="72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9"/>
    </row>
    <row r="393" spans="2:97" x14ac:dyDescent="0.25">
      <c r="B393" s="96"/>
      <c r="C393" s="72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9"/>
    </row>
    <row r="394" spans="2:97" x14ac:dyDescent="0.25">
      <c r="B394" s="96"/>
      <c r="C394" s="72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9"/>
    </row>
    <row r="395" spans="2:97" x14ac:dyDescent="0.25">
      <c r="B395" s="96"/>
      <c r="C395" s="72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9"/>
    </row>
    <row r="396" spans="2:97" x14ac:dyDescent="0.25">
      <c r="B396" s="96"/>
      <c r="C396" s="72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9"/>
    </row>
    <row r="397" spans="2:97" x14ac:dyDescent="0.25">
      <c r="B397" s="96"/>
      <c r="C397" s="72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9"/>
    </row>
    <row r="398" spans="2:97" x14ac:dyDescent="0.25">
      <c r="B398" s="96"/>
      <c r="C398" s="72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9"/>
    </row>
    <row r="399" spans="2:97" x14ac:dyDescent="0.25">
      <c r="B399" s="96"/>
      <c r="C399" s="72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9"/>
    </row>
    <row r="400" spans="2:97" x14ac:dyDescent="0.25">
      <c r="B400" s="96"/>
      <c r="C400" s="72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9"/>
    </row>
    <row r="401" spans="2:97" x14ac:dyDescent="0.25">
      <c r="B401" s="96"/>
      <c r="C401" s="72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9"/>
    </row>
    <row r="402" spans="2:97" x14ac:dyDescent="0.25">
      <c r="B402" s="96"/>
      <c r="C402" s="72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9"/>
    </row>
    <row r="403" spans="2:97" x14ac:dyDescent="0.25">
      <c r="B403" s="96"/>
      <c r="C403" s="72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9"/>
    </row>
    <row r="404" spans="2:97" x14ac:dyDescent="0.25">
      <c r="B404" s="96"/>
      <c r="C404" s="72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  <c r="CJ404" s="98"/>
      <c r="CK404" s="98"/>
      <c r="CL404" s="98"/>
      <c r="CM404" s="98"/>
      <c r="CN404" s="98"/>
      <c r="CO404" s="98"/>
      <c r="CP404" s="98"/>
      <c r="CQ404" s="98"/>
      <c r="CR404" s="98"/>
      <c r="CS404" s="99"/>
    </row>
    <row r="405" spans="2:97" x14ac:dyDescent="0.25">
      <c r="B405" s="96"/>
      <c r="C405" s="72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/>
      <c r="CP405" s="98"/>
      <c r="CQ405" s="98"/>
      <c r="CR405" s="98"/>
      <c r="CS405" s="99"/>
    </row>
    <row r="406" spans="2:97" x14ac:dyDescent="0.25">
      <c r="B406" s="96"/>
      <c r="C406" s="72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/>
      <c r="CP406" s="98"/>
      <c r="CQ406" s="98"/>
      <c r="CR406" s="98"/>
      <c r="CS406" s="99"/>
    </row>
    <row r="407" spans="2:97" x14ac:dyDescent="0.25">
      <c r="B407" s="96"/>
      <c r="C407" s="72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9"/>
    </row>
    <row r="408" spans="2:97" x14ac:dyDescent="0.25">
      <c r="B408" s="96"/>
      <c r="C408" s="72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9"/>
    </row>
    <row r="409" spans="2:97" x14ac:dyDescent="0.25">
      <c r="B409" s="96"/>
      <c r="C409" s="72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/>
      <c r="CP409" s="98"/>
      <c r="CQ409" s="98"/>
      <c r="CR409" s="98"/>
      <c r="CS409" s="99"/>
    </row>
    <row r="410" spans="2:97" x14ac:dyDescent="0.25">
      <c r="B410" s="96"/>
      <c r="C410" s="72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/>
      <c r="CP410" s="98"/>
      <c r="CQ410" s="98"/>
      <c r="CR410" s="98"/>
      <c r="CS410" s="99"/>
    </row>
    <row r="411" spans="2:97" x14ac:dyDescent="0.25">
      <c r="B411" s="96"/>
      <c r="C411" s="72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/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/>
      <c r="CP411" s="98"/>
      <c r="CQ411" s="98"/>
      <c r="CR411" s="98"/>
      <c r="CS411" s="99"/>
    </row>
    <row r="412" spans="2:97" x14ac:dyDescent="0.25">
      <c r="B412" s="96"/>
      <c r="C412" s="72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/>
      <c r="CP412" s="98"/>
      <c r="CQ412" s="98"/>
      <c r="CR412" s="98"/>
      <c r="CS412" s="99"/>
    </row>
    <row r="413" spans="2:97" x14ac:dyDescent="0.25">
      <c r="B413" s="96"/>
      <c r="C413" s="72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/>
      <c r="CP413" s="98"/>
      <c r="CQ413" s="98"/>
      <c r="CR413" s="98"/>
      <c r="CS413" s="99"/>
    </row>
    <row r="414" spans="2:97" x14ac:dyDescent="0.25">
      <c r="B414" s="96"/>
      <c r="C414" s="72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/>
      <c r="CP414" s="98"/>
      <c r="CQ414" s="98"/>
      <c r="CR414" s="98"/>
      <c r="CS414" s="99"/>
    </row>
    <row r="415" spans="2:97" x14ac:dyDescent="0.25">
      <c r="B415" s="96"/>
      <c r="C415" s="72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9"/>
    </row>
    <row r="416" spans="2:97" x14ac:dyDescent="0.25">
      <c r="B416" s="96"/>
      <c r="C416" s="72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/>
      <c r="CP416" s="98"/>
      <c r="CQ416" s="98"/>
      <c r="CR416" s="98"/>
      <c r="CS416" s="99"/>
    </row>
    <row r="417" spans="2:97" x14ac:dyDescent="0.25">
      <c r="B417" s="96"/>
      <c r="C417" s="72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9"/>
    </row>
    <row r="418" spans="2:97" x14ac:dyDescent="0.25">
      <c r="B418" s="96"/>
      <c r="C418" s="72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9"/>
    </row>
    <row r="419" spans="2:97" x14ac:dyDescent="0.25">
      <c r="B419" s="96"/>
      <c r="C419" s="72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/>
      <c r="CP419" s="98"/>
      <c r="CQ419" s="98"/>
      <c r="CR419" s="98"/>
      <c r="CS419" s="99"/>
    </row>
    <row r="420" spans="2:97" x14ac:dyDescent="0.25">
      <c r="B420" s="96"/>
      <c r="C420" s="72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9"/>
    </row>
    <row r="421" spans="2:97" x14ac:dyDescent="0.25">
      <c r="B421" s="96"/>
      <c r="C421" s="72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/>
      <c r="CP421" s="98"/>
      <c r="CQ421" s="98"/>
      <c r="CR421" s="98"/>
      <c r="CS421" s="99"/>
    </row>
    <row r="422" spans="2:97" x14ac:dyDescent="0.25">
      <c r="B422" s="96"/>
      <c r="C422" s="72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/>
      <c r="CP422" s="98"/>
      <c r="CQ422" s="98"/>
      <c r="CR422" s="98"/>
      <c r="CS422" s="99"/>
    </row>
    <row r="423" spans="2:97" x14ac:dyDescent="0.25">
      <c r="B423" s="96"/>
      <c r="C423" s="72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9"/>
    </row>
    <row r="424" spans="2:97" x14ac:dyDescent="0.25">
      <c r="B424" s="96"/>
      <c r="C424" s="72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/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/>
      <c r="CP424" s="98"/>
      <c r="CQ424" s="98"/>
      <c r="CR424" s="98"/>
      <c r="CS424" s="99"/>
    </row>
    <row r="425" spans="2:97" x14ac:dyDescent="0.25">
      <c r="B425" s="96"/>
      <c r="C425" s="72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/>
      <c r="CP425" s="98"/>
      <c r="CQ425" s="98"/>
      <c r="CR425" s="98"/>
      <c r="CS425" s="99"/>
    </row>
    <row r="426" spans="2:97" x14ac:dyDescent="0.25">
      <c r="B426" s="96"/>
      <c r="C426" s="72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/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/>
      <c r="CP426" s="98"/>
      <c r="CQ426" s="98"/>
      <c r="CR426" s="98"/>
      <c r="CS426" s="99"/>
    </row>
    <row r="427" spans="2:97" x14ac:dyDescent="0.25">
      <c r="B427" s="96"/>
      <c r="C427" s="72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/>
      <c r="CP427" s="98"/>
      <c r="CQ427" s="98"/>
      <c r="CR427" s="98"/>
      <c r="CS427" s="99"/>
    </row>
    <row r="428" spans="2:97" x14ac:dyDescent="0.25">
      <c r="B428" s="96"/>
      <c r="C428" s="72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/>
      <c r="CP428" s="98"/>
      <c r="CQ428" s="98"/>
      <c r="CR428" s="98"/>
      <c r="CS428" s="99"/>
    </row>
    <row r="429" spans="2:97" x14ac:dyDescent="0.25">
      <c r="B429" s="96"/>
      <c r="C429" s="72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/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/>
      <c r="CP429" s="98"/>
      <c r="CQ429" s="98"/>
      <c r="CR429" s="98"/>
      <c r="CS429" s="99"/>
    </row>
    <row r="430" spans="2:97" x14ac:dyDescent="0.25">
      <c r="B430" s="96"/>
      <c r="C430" s="72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9"/>
    </row>
    <row r="431" spans="2:97" x14ac:dyDescent="0.25">
      <c r="B431" s="96"/>
      <c r="C431" s="72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/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  <c r="CJ431" s="98"/>
      <c r="CK431" s="98"/>
      <c r="CL431" s="98"/>
      <c r="CM431" s="98"/>
      <c r="CN431" s="98"/>
      <c r="CO431" s="98"/>
      <c r="CP431" s="98"/>
      <c r="CQ431" s="98"/>
      <c r="CR431" s="98"/>
      <c r="CS431" s="99"/>
    </row>
    <row r="432" spans="2:97" x14ac:dyDescent="0.25">
      <c r="B432" s="96"/>
      <c r="C432" s="72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/>
      <c r="BX432" s="98"/>
      <c r="BY432" s="98"/>
      <c r="BZ432" s="98"/>
      <c r="CA432" s="98"/>
      <c r="CB432" s="98"/>
      <c r="CC432" s="98"/>
      <c r="CD432" s="98"/>
      <c r="CE432" s="98"/>
      <c r="CF432" s="98"/>
      <c r="CG432" s="98"/>
      <c r="CH432" s="98"/>
      <c r="CI432" s="98"/>
      <c r="CJ432" s="98"/>
      <c r="CK432" s="98"/>
      <c r="CL432" s="98"/>
      <c r="CM432" s="98"/>
      <c r="CN432" s="98"/>
      <c r="CO432" s="98"/>
      <c r="CP432" s="98"/>
      <c r="CQ432" s="98"/>
      <c r="CR432" s="98"/>
      <c r="CS432" s="99"/>
    </row>
    <row r="433" spans="2:97" x14ac:dyDescent="0.25">
      <c r="B433" s="96"/>
      <c r="C433" s="72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  <c r="BT433" s="98"/>
      <c r="BU433" s="98"/>
      <c r="BV433" s="98"/>
      <c r="BW433" s="98"/>
      <c r="BX433" s="98"/>
      <c r="BY433" s="98"/>
      <c r="BZ433" s="98"/>
      <c r="CA433" s="98"/>
      <c r="CB433" s="98"/>
      <c r="CC433" s="98"/>
      <c r="CD433" s="98"/>
      <c r="CE433" s="98"/>
      <c r="CF433" s="98"/>
      <c r="CG433" s="98"/>
      <c r="CH433" s="98"/>
      <c r="CI433" s="98"/>
      <c r="CJ433" s="98"/>
      <c r="CK433" s="98"/>
      <c r="CL433" s="98"/>
      <c r="CM433" s="98"/>
      <c r="CN433" s="98"/>
      <c r="CO433" s="98"/>
      <c r="CP433" s="98"/>
      <c r="CQ433" s="98"/>
      <c r="CR433" s="98"/>
      <c r="CS433" s="99"/>
    </row>
    <row r="434" spans="2:97" x14ac:dyDescent="0.25">
      <c r="B434" s="96"/>
      <c r="C434" s="72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  <c r="BT434" s="98"/>
      <c r="BU434" s="98"/>
      <c r="BV434" s="98"/>
      <c r="BW434" s="98"/>
      <c r="BX434" s="98"/>
      <c r="BY434" s="98"/>
      <c r="BZ434" s="98"/>
      <c r="CA434" s="98"/>
      <c r="CB434" s="98"/>
      <c r="CC434" s="98"/>
      <c r="CD434" s="98"/>
      <c r="CE434" s="98"/>
      <c r="CF434" s="98"/>
      <c r="CG434" s="98"/>
      <c r="CH434" s="98"/>
      <c r="CI434" s="98"/>
      <c r="CJ434" s="98"/>
      <c r="CK434" s="98"/>
      <c r="CL434" s="98"/>
      <c r="CM434" s="98"/>
      <c r="CN434" s="98"/>
      <c r="CO434" s="98"/>
      <c r="CP434" s="98"/>
      <c r="CQ434" s="98"/>
      <c r="CR434" s="98"/>
      <c r="CS434" s="99"/>
    </row>
    <row r="435" spans="2:97" x14ac:dyDescent="0.25">
      <c r="B435" s="96"/>
      <c r="C435" s="72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/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  <c r="CJ435" s="98"/>
      <c r="CK435" s="98"/>
      <c r="CL435" s="98"/>
      <c r="CM435" s="98"/>
      <c r="CN435" s="98"/>
      <c r="CO435" s="98"/>
      <c r="CP435" s="98"/>
      <c r="CQ435" s="98"/>
      <c r="CR435" s="98"/>
      <c r="CS435" s="99"/>
    </row>
    <row r="436" spans="2:97" x14ac:dyDescent="0.25">
      <c r="B436" s="96"/>
      <c r="C436" s="72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9"/>
    </row>
    <row r="437" spans="2:97" x14ac:dyDescent="0.25">
      <c r="B437" s="96"/>
      <c r="C437" s="72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/>
      <c r="CP437" s="98"/>
      <c r="CQ437" s="98"/>
      <c r="CR437" s="98"/>
      <c r="CS437" s="99"/>
    </row>
    <row r="438" spans="2:97" x14ac:dyDescent="0.25">
      <c r="B438" s="96"/>
      <c r="C438" s="72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/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  <c r="CJ438" s="98"/>
      <c r="CK438" s="98"/>
      <c r="CL438" s="98"/>
      <c r="CM438" s="98"/>
      <c r="CN438" s="98"/>
      <c r="CO438" s="98"/>
      <c r="CP438" s="98"/>
      <c r="CQ438" s="98"/>
      <c r="CR438" s="98"/>
      <c r="CS438" s="99"/>
    </row>
    <row r="439" spans="2:97" x14ac:dyDescent="0.25">
      <c r="B439" s="96"/>
      <c r="C439" s="72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9"/>
    </row>
    <row r="440" spans="2:97" x14ac:dyDescent="0.25">
      <c r="B440" s="96"/>
      <c r="C440" s="72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/>
      <c r="CP440" s="98"/>
      <c r="CQ440" s="98"/>
      <c r="CR440" s="98"/>
      <c r="CS440" s="99"/>
    </row>
    <row r="441" spans="2:97" x14ac:dyDescent="0.25">
      <c r="B441" s="96"/>
      <c r="C441" s="72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/>
      <c r="CP441" s="98"/>
      <c r="CQ441" s="98"/>
      <c r="CR441" s="98"/>
      <c r="CS441" s="99"/>
    </row>
    <row r="442" spans="2:97" x14ac:dyDescent="0.25">
      <c r="B442" s="96"/>
      <c r="C442" s="72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9"/>
    </row>
    <row r="443" spans="2:97" x14ac:dyDescent="0.25">
      <c r="B443" s="96"/>
      <c r="C443" s="72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9"/>
    </row>
    <row r="444" spans="2:97" x14ac:dyDescent="0.25">
      <c r="B444" s="96"/>
      <c r="C444" s="72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9"/>
    </row>
    <row r="445" spans="2:97" x14ac:dyDescent="0.25">
      <c r="B445" s="96"/>
      <c r="C445" s="72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98"/>
      <c r="CS445" s="99"/>
    </row>
    <row r="446" spans="2:97" x14ac:dyDescent="0.25">
      <c r="B446" s="96"/>
      <c r="C446" s="72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9"/>
    </row>
    <row r="447" spans="2:97" x14ac:dyDescent="0.25">
      <c r="B447" s="96"/>
      <c r="C447" s="72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  <c r="CJ447" s="98"/>
      <c r="CK447" s="98"/>
      <c r="CL447" s="98"/>
      <c r="CM447" s="98"/>
      <c r="CN447" s="98"/>
      <c r="CO447" s="98"/>
      <c r="CP447" s="98"/>
      <c r="CQ447" s="98"/>
      <c r="CR447" s="98"/>
      <c r="CS447" s="99"/>
    </row>
    <row r="448" spans="2:97" x14ac:dyDescent="0.25">
      <c r="B448" s="96"/>
      <c r="C448" s="72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9"/>
    </row>
    <row r="449" spans="2:97" x14ac:dyDescent="0.25">
      <c r="B449" s="96"/>
      <c r="C449" s="72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9"/>
    </row>
    <row r="450" spans="2:97" x14ac:dyDescent="0.25">
      <c r="B450" s="96"/>
      <c r="C450" s="72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  <c r="CJ450" s="98"/>
      <c r="CK450" s="98"/>
      <c r="CL450" s="98"/>
      <c r="CM450" s="98"/>
      <c r="CN450" s="98"/>
      <c r="CO450" s="98"/>
      <c r="CP450" s="98"/>
      <c r="CQ450" s="98"/>
      <c r="CR450" s="98"/>
      <c r="CS450" s="99"/>
    </row>
    <row r="451" spans="2:97" x14ac:dyDescent="0.25">
      <c r="B451" s="96"/>
      <c r="C451" s="72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  <c r="CJ451" s="98"/>
      <c r="CK451" s="98"/>
      <c r="CL451" s="98"/>
      <c r="CM451" s="98"/>
      <c r="CN451" s="98"/>
      <c r="CO451" s="98"/>
      <c r="CP451" s="98"/>
      <c r="CQ451" s="98"/>
      <c r="CR451" s="98"/>
      <c r="CS451" s="99"/>
    </row>
    <row r="452" spans="2:97" x14ac:dyDescent="0.25">
      <c r="B452" s="96"/>
      <c r="C452" s="72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9"/>
    </row>
    <row r="453" spans="2:97" x14ac:dyDescent="0.25">
      <c r="B453" s="96"/>
      <c r="C453" s="72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  <c r="CJ453" s="98"/>
      <c r="CK453" s="98"/>
      <c r="CL453" s="98"/>
      <c r="CM453" s="98"/>
      <c r="CN453" s="98"/>
      <c r="CO453" s="98"/>
      <c r="CP453" s="98"/>
      <c r="CQ453" s="98"/>
      <c r="CR453" s="98"/>
      <c r="CS453" s="99"/>
    </row>
    <row r="454" spans="2:97" x14ac:dyDescent="0.25">
      <c r="B454" s="96"/>
      <c r="C454" s="72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9"/>
    </row>
    <row r="455" spans="2:97" x14ac:dyDescent="0.25">
      <c r="B455" s="96"/>
      <c r="C455" s="72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  <c r="CJ455" s="98"/>
      <c r="CK455" s="98"/>
      <c r="CL455" s="98"/>
      <c r="CM455" s="98"/>
      <c r="CN455" s="98"/>
      <c r="CO455" s="98"/>
      <c r="CP455" s="98"/>
      <c r="CQ455" s="98"/>
      <c r="CR455" s="98"/>
      <c r="CS455" s="99"/>
    </row>
    <row r="456" spans="2:97" x14ac:dyDescent="0.25">
      <c r="B456" s="96"/>
      <c r="C456" s="72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9"/>
    </row>
    <row r="457" spans="2:97" x14ac:dyDescent="0.25">
      <c r="B457" s="96"/>
      <c r="C457" s="72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98"/>
      <c r="CS457" s="99"/>
    </row>
    <row r="458" spans="2:97" x14ac:dyDescent="0.25">
      <c r="B458" s="96"/>
      <c r="C458" s="72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9"/>
    </row>
    <row r="459" spans="2:97" x14ac:dyDescent="0.25">
      <c r="B459" s="96"/>
      <c r="C459" s="72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  <c r="CJ459" s="98"/>
      <c r="CK459" s="98"/>
      <c r="CL459" s="98"/>
      <c r="CM459" s="98"/>
      <c r="CN459" s="98"/>
      <c r="CO459" s="98"/>
      <c r="CP459" s="98"/>
      <c r="CQ459" s="98"/>
      <c r="CR459" s="98"/>
      <c r="CS459" s="99"/>
    </row>
    <row r="460" spans="2:97" x14ac:dyDescent="0.25">
      <c r="B460" s="96"/>
      <c r="C460" s="72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  <c r="CJ460" s="98"/>
      <c r="CK460" s="98"/>
      <c r="CL460" s="98"/>
      <c r="CM460" s="98"/>
      <c r="CN460" s="98"/>
      <c r="CO460" s="98"/>
      <c r="CP460" s="98"/>
      <c r="CQ460" s="98"/>
      <c r="CR460" s="98"/>
      <c r="CS460" s="99"/>
    </row>
    <row r="461" spans="2:97" x14ac:dyDescent="0.25">
      <c r="B461" s="96"/>
      <c r="C461" s="72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  <c r="CJ461" s="98"/>
      <c r="CK461" s="98"/>
      <c r="CL461" s="98"/>
      <c r="CM461" s="98"/>
      <c r="CN461" s="98"/>
      <c r="CO461" s="98"/>
      <c r="CP461" s="98"/>
      <c r="CQ461" s="98"/>
      <c r="CR461" s="98"/>
      <c r="CS461" s="99"/>
    </row>
    <row r="462" spans="2:97" x14ac:dyDescent="0.25">
      <c r="B462" s="96"/>
      <c r="C462" s="72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9"/>
    </row>
    <row r="463" spans="2:97" x14ac:dyDescent="0.25">
      <c r="B463" s="96"/>
      <c r="C463" s="72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  <c r="CJ463" s="98"/>
      <c r="CK463" s="98"/>
      <c r="CL463" s="98"/>
      <c r="CM463" s="98"/>
      <c r="CN463" s="98"/>
      <c r="CO463" s="98"/>
      <c r="CP463" s="98"/>
      <c r="CQ463" s="98"/>
      <c r="CR463" s="98"/>
      <c r="CS463" s="99"/>
    </row>
    <row r="464" spans="2:97" x14ac:dyDescent="0.25">
      <c r="B464" s="96"/>
      <c r="C464" s="72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  <c r="CJ464" s="98"/>
      <c r="CK464" s="98"/>
      <c r="CL464" s="98"/>
      <c r="CM464" s="98"/>
      <c r="CN464" s="98"/>
      <c r="CO464" s="98"/>
      <c r="CP464" s="98"/>
      <c r="CQ464" s="98"/>
      <c r="CR464" s="98"/>
      <c r="CS464" s="99"/>
    </row>
    <row r="465" spans="2:97" x14ac:dyDescent="0.25">
      <c r="B465" s="96"/>
      <c r="C465" s="72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  <c r="CJ465" s="98"/>
      <c r="CK465" s="98"/>
      <c r="CL465" s="98"/>
      <c r="CM465" s="98"/>
      <c r="CN465" s="98"/>
      <c r="CO465" s="98"/>
      <c r="CP465" s="98"/>
      <c r="CQ465" s="98"/>
      <c r="CR465" s="98"/>
      <c r="CS465" s="99"/>
    </row>
    <row r="466" spans="2:97" x14ac:dyDescent="0.25">
      <c r="B466" s="96"/>
      <c r="C466" s="72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8"/>
      <c r="CL466" s="98"/>
      <c r="CM466" s="98"/>
      <c r="CN466" s="98"/>
      <c r="CO466" s="98"/>
      <c r="CP466" s="98"/>
      <c r="CQ466" s="98"/>
      <c r="CR466" s="98"/>
      <c r="CS466" s="99"/>
    </row>
    <row r="467" spans="2:97" x14ac:dyDescent="0.25">
      <c r="B467" s="96"/>
      <c r="C467" s="72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  <c r="CJ467" s="98"/>
      <c r="CK467" s="98"/>
      <c r="CL467" s="98"/>
      <c r="CM467" s="98"/>
      <c r="CN467" s="98"/>
      <c r="CO467" s="98"/>
      <c r="CP467" s="98"/>
      <c r="CQ467" s="98"/>
      <c r="CR467" s="98"/>
      <c r="CS467" s="99"/>
    </row>
    <row r="468" spans="2:97" x14ac:dyDescent="0.25">
      <c r="B468" s="96"/>
      <c r="C468" s="72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9"/>
    </row>
    <row r="469" spans="2:97" x14ac:dyDescent="0.25">
      <c r="B469" s="96"/>
      <c r="C469" s="72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98"/>
      <c r="CS469" s="99"/>
    </row>
    <row r="470" spans="2:97" x14ac:dyDescent="0.25">
      <c r="B470" s="96"/>
      <c r="C470" s="72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9"/>
    </row>
    <row r="471" spans="2:97" x14ac:dyDescent="0.25">
      <c r="B471" s="96"/>
      <c r="C471" s="72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  <c r="CJ471" s="98"/>
      <c r="CK471" s="98"/>
      <c r="CL471" s="98"/>
      <c r="CM471" s="98"/>
      <c r="CN471" s="98"/>
      <c r="CO471" s="98"/>
      <c r="CP471" s="98"/>
      <c r="CQ471" s="98"/>
      <c r="CR471" s="98"/>
      <c r="CS471" s="99"/>
    </row>
    <row r="472" spans="2:97" x14ac:dyDescent="0.25">
      <c r="B472" s="96"/>
      <c r="C472" s="72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  <c r="CJ472" s="98"/>
      <c r="CK472" s="98"/>
      <c r="CL472" s="98"/>
      <c r="CM472" s="98"/>
      <c r="CN472" s="98"/>
      <c r="CO472" s="98"/>
      <c r="CP472" s="98"/>
      <c r="CQ472" s="98"/>
      <c r="CR472" s="98"/>
      <c r="CS472" s="99"/>
    </row>
    <row r="473" spans="2:97" x14ac:dyDescent="0.25">
      <c r="B473" s="96"/>
      <c r="C473" s="72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  <c r="CJ473" s="98"/>
      <c r="CK473" s="98"/>
      <c r="CL473" s="98"/>
      <c r="CM473" s="98"/>
      <c r="CN473" s="98"/>
      <c r="CO473" s="98"/>
      <c r="CP473" s="98"/>
      <c r="CQ473" s="98"/>
      <c r="CR473" s="98"/>
      <c r="CS473" s="99"/>
    </row>
    <row r="474" spans="2:97" x14ac:dyDescent="0.25">
      <c r="B474" s="96"/>
      <c r="C474" s="72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  <c r="CJ474" s="98"/>
      <c r="CK474" s="98"/>
      <c r="CL474" s="98"/>
      <c r="CM474" s="98"/>
      <c r="CN474" s="98"/>
      <c r="CO474" s="98"/>
      <c r="CP474" s="98"/>
      <c r="CQ474" s="98"/>
      <c r="CR474" s="98"/>
      <c r="CS474" s="99"/>
    </row>
    <row r="475" spans="2:97" x14ac:dyDescent="0.25">
      <c r="B475" s="96"/>
      <c r="C475" s="72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  <c r="CJ475" s="98"/>
      <c r="CK475" s="98"/>
      <c r="CL475" s="98"/>
      <c r="CM475" s="98"/>
      <c r="CN475" s="98"/>
      <c r="CO475" s="98"/>
      <c r="CP475" s="98"/>
      <c r="CQ475" s="98"/>
      <c r="CR475" s="98"/>
      <c r="CS475" s="99"/>
    </row>
    <row r="476" spans="2:97" x14ac:dyDescent="0.25">
      <c r="B476" s="96"/>
      <c r="C476" s="72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  <c r="CJ476" s="98"/>
      <c r="CK476" s="98"/>
      <c r="CL476" s="98"/>
      <c r="CM476" s="98"/>
      <c r="CN476" s="98"/>
      <c r="CO476" s="98"/>
      <c r="CP476" s="98"/>
      <c r="CQ476" s="98"/>
      <c r="CR476" s="98"/>
      <c r="CS476" s="99"/>
    </row>
    <row r="477" spans="2:97" x14ac:dyDescent="0.25">
      <c r="B477" s="96"/>
      <c r="C477" s="72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  <c r="CJ477" s="98"/>
      <c r="CK477" s="98"/>
      <c r="CL477" s="98"/>
      <c r="CM477" s="98"/>
      <c r="CN477" s="98"/>
      <c r="CO477" s="98"/>
      <c r="CP477" s="98"/>
      <c r="CQ477" s="98"/>
      <c r="CR477" s="98"/>
      <c r="CS477" s="99"/>
    </row>
    <row r="478" spans="2:97" x14ac:dyDescent="0.25">
      <c r="B478" s="96"/>
      <c r="C478" s="72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  <c r="CJ478" s="98"/>
      <c r="CK478" s="98"/>
      <c r="CL478" s="98"/>
      <c r="CM478" s="98"/>
      <c r="CN478" s="98"/>
      <c r="CO478" s="98"/>
      <c r="CP478" s="98"/>
      <c r="CQ478" s="98"/>
      <c r="CR478" s="98"/>
      <c r="CS478" s="99"/>
    </row>
    <row r="479" spans="2:97" x14ac:dyDescent="0.25">
      <c r="B479" s="96"/>
      <c r="C479" s="72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  <c r="CJ479" s="98"/>
      <c r="CK479" s="98"/>
      <c r="CL479" s="98"/>
      <c r="CM479" s="98"/>
      <c r="CN479" s="98"/>
      <c r="CO479" s="98"/>
      <c r="CP479" s="98"/>
      <c r="CQ479" s="98"/>
      <c r="CR479" s="98"/>
      <c r="CS479" s="99"/>
    </row>
    <row r="480" spans="2:97" x14ac:dyDescent="0.25">
      <c r="B480" s="96"/>
      <c r="C480" s="72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9"/>
    </row>
    <row r="481" spans="2:97" x14ac:dyDescent="0.25">
      <c r="B481" s="96"/>
      <c r="C481" s="72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9"/>
    </row>
    <row r="482" spans="2:97" x14ac:dyDescent="0.25">
      <c r="B482" s="96"/>
      <c r="C482" s="72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9"/>
    </row>
    <row r="483" spans="2:97" x14ac:dyDescent="0.25">
      <c r="B483" s="96"/>
      <c r="C483" s="72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  <c r="CJ483" s="98"/>
      <c r="CK483" s="98"/>
      <c r="CL483" s="98"/>
      <c r="CM483" s="98"/>
      <c r="CN483" s="98"/>
      <c r="CO483" s="98"/>
      <c r="CP483" s="98"/>
      <c r="CQ483" s="98"/>
      <c r="CR483" s="98"/>
      <c r="CS483" s="99"/>
    </row>
    <row r="484" spans="2:97" x14ac:dyDescent="0.25">
      <c r="B484" s="96"/>
      <c r="C484" s="72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  <c r="CJ484" s="98"/>
      <c r="CK484" s="98"/>
      <c r="CL484" s="98"/>
      <c r="CM484" s="98"/>
      <c r="CN484" s="98"/>
      <c r="CO484" s="98"/>
      <c r="CP484" s="98"/>
      <c r="CQ484" s="98"/>
      <c r="CR484" s="98"/>
      <c r="CS484" s="99"/>
    </row>
    <row r="485" spans="2:97" x14ac:dyDescent="0.25">
      <c r="B485" s="96"/>
      <c r="C485" s="72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  <c r="CJ485" s="98"/>
      <c r="CK485" s="98"/>
      <c r="CL485" s="98"/>
      <c r="CM485" s="98"/>
      <c r="CN485" s="98"/>
      <c r="CO485" s="98"/>
      <c r="CP485" s="98"/>
      <c r="CQ485" s="98"/>
      <c r="CR485" s="98"/>
      <c r="CS485" s="99"/>
    </row>
    <row r="486" spans="2:97" x14ac:dyDescent="0.25">
      <c r="B486" s="96"/>
      <c r="C486" s="72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  <c r="CJ486" s="98"/>
      <c r="CK486" s="98"/>
      <c r="CL486" s="98"/>
      <c r="CM486" s="98"/>
      <c r="CN486" s="98"/>
      <c r="CO486" s="98"/>
      <c r="CP486" s="98"/>
      <c r="CQ486" s="98"/>
      <c r="CR486" s="98"/>
      <c r="CS486" s="99"/>
    </row>
    <row r="487" spans="2:97" x14ac:dyDescent="0.25">
      <c r="B487" s="96"/>
      <c r="C487" s="72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  <c r="CJ487" s="98"/>
      <c r="CK487" s="98"/>
      <c r="CL487" s="98"/>
      <c r="CM487" s="98"/>
      <c r="CN487" s="98"/>
      <c r="CO487" s="98"/>
      <c r="CP487" s="98"/>
      <c r="CQ487" s="98"/>
      <c r="CR487" s="98"/>
      <c r="CS487" s="99"/>
    </row>
    <row r="488" spans="2:97" x14ac:dyDescent="0.25">
      <c r="B488" s="96"/>
      <c r="C488" s="72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  <c r="CJ488" s="98"/>
      <c r="CK488" s="98"/>
      <c r="CL488" s="98"/>
      <c r="CM488" s="98"/>
      <c r="CN488" s="98"/>
      <c r="CO488" s="98"/>
      <c r="CP488" s="98"/>
      <c r="CQ488" s="98"/>
      <c r="CR488" s="98"/>
      <c r="CS488" s="99"/>
    </row>
    <row r="489" spans="2:97" x14ac:dyDescent="0.25">
      <c r="B489" s="96"/>
      <c r="C489" s="72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  <c r="CJ489" s="98"/>
      <c r="CK489" s="98"/>
      <c r="CL489" s="98"/>
      <c r="CM489" s="98"/>
      <c r="CN489" s="98"/>
      <c r="CO489" s="98"/>
      <c r="CP489" s="98"/>
      <c r="CQ489" s="98"/>
      <c r="CR489" s="98"/>
      <c r="CS489" s="99"/>
    </row>
    <row r="490" spans="2:97" x14ac:dyDescent="0.25">
      <c r="B490" s="96"/>
      <c r="C490" s="72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9"/>
    </row>
    <row r="491" spans="2:97" x14ac:dyDescent="0.25">
      <c r="B491" s="96"/>
      <c r="C491" s="72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  <c r="CJ491" s="98"/>
      <c r="CK491" s="98"/>
      <c r="CL491" s="98"/>
      <c r="CM491" s="98"/>
      <c r="CN491" s="98"/>
      <c r="CO491" s="98"/>
      <c r="CP491" s="98"/>
      <c r="CQ491" s="98"/>
      <c r="CR491" s="98"/>
      <c r="CS491" s="99"/>
    </row>
    <row r="492" spans="2:97" x14ac:dyDescent="0.25">
      <c r="B492" s="96"/>
      <c r="C492" s="72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9"/>
    </row>
    <row r="493" spans="2:97" x14ac:dyDescent="0.25">
      <c r="B493" s="96"/>
      <c r="C493" s="72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98"/>
      <c r="CS493" s="99"/>
    </row>
    <row r="494" spans="2:97" x14ac:dyDescent="0.25">
      <c r="B494" s="96"/>
      <c r="C494" s="72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9"/>
    </row>
    <row r="495" spans="2:97" x14ac:dyDescent="0.25">
      <c r="B495" s="96"/>
      <c r="C495" s="72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  <c r="CJ495" s="98"/>
      <c r="CK495" s="98"/>
      <c r="CL495" s="98"/>
      <c r="CM495" s="98"/>
      <c r="CN495" s="98"/>
      <c r="CO495" s="98"/>
      <c r="CP495" s="98"/>
      <c r="CQ495" s="98"/>
      <c r="CR495" s="98"/>
      <c r="CS495" s="99"/>
    </row>
    <row r="496" spans="2:97" x14ac:dyDescent="0.25">
      <c r="B496" s="96"/>
      <c r="C496" s="72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  <c r="CJ496" s="98"/>
      <c r="CK496" s="98"/>
      <c r="CL496" s="98"/>
      <c r="CM496" s="98"/>
      <c r="CN496" s="98"/>
      <c r="CO496" s="98"/>
      <c r="CP496" s="98"/>
      <c r="CQ496" s="98"/>
      <c r="CR496" s="98"/>
      <c r="CS496" s="99"/>
    </row>
    <row r="497" spans="2:97" x14ac:dyDescent="0.25">
      <c r="B497" s="96"/>
      <c r="C497" s="72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  <c r="CJ497" s="98"/>
      <c r="CK497" s="98"/>
      <c r="CL497" s="98"/>
      <c r="CM497" s="98"/>
      <c r="CN497" s="98"/>
      <c r="CO497" s="98"/>
      <c r="CP497" s="98"/>
      <c r="CQ497" s="98"/>
      <c r="CR497" s="98"/>
      <c r="CS497" s="99"/>
    </row>
    <row r="498" spans="2:97" x14ac:dyDescent="0.25">
      <c r="B498" s="96"/>
      <c r="C498" s="72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  <c r="CJ498" s="98"/>
      <c r="CK498" s="98"/>
      <c r="CL498" s="98"/>
      <c r="CM498" s="98"/>
      <c r="CN498" s="98"/>
      <c r="CO498" s="98"/>
      <c r="CP498" s="98"/>
      <c r="CQ498" s="98"/>
      <c r="CR498" s="98"/>
      <c r="CS498" s="99"/>
    </row>
    <row r="499" spans="2:97" x14ac:dyDescent="0.25">
      <c r="B499" s="96"/>
      <c r="C499" s="72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  <c r="CJ499" s="98"/>
      <c r="CK499" s="98"/>
      <c r="CL499" s="98"/>
      <c r="CM499" s="98"/>
      <c r="CN499" s="98"/>
      <c r="CO499" s="98"/>
      <c r="CP499" s="98"/>
      <c r="CQ499" s="98"/>
      <c r="CR499" s="98"/>
      <c r="CS499" s="99"/>
    </row>
    <row r="500" spans="2:97" x14ac:dyDescent="0.25">
      <c r="B500" s="96"/>
      <c r="C500" s="72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  <c r="CJ500" s="98"/>
      <c r="CK500" s="98"/>
      <c r="CL500" s="98"/>
      <c r="CM500" s="98"/>
      <c r="CN500" s="98"/>
      <c r="CO500" s="98"/>
      <c r="CP500" s="98"/>
      <c r="CQ500" s="98"/>
      <c r="CR500" s="98"/>
      <c r="CS500" s="99"/>
    </row>
    <row r="501" spans="2:97" x14ac:dyDescent="0.25">
      <c r="B501" s="96"/>
      <c r="C501" s="72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  <c r="CJ501" s="98"/>
      <c r="CK501" s="98"/>
      <c r="CL501" s="98"/>
      <c r="CM501" s="98"/>
      <c r="CN501" s="98"/>
      <c r="CO501" s="98"/>
      <c r="CP501" s="98"/>
      <c r="CQ501" s="98"/>
      <c r="CR501" s="98"/>
      <c r="CS501" s="99"/>
    </row>
    <row r="502" spans="2:97" x14ac:dyDescent="0.25">
      <c r="B502" s="96"/>
      <c r="C502" s="72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  <c r="CJ502" s="98"/>
      <c r="CK502" s="98"/>
      <c r="CL502" s="98"/>
      <c r="CM502" s="98"/>
      <c r="CN502" s="98"/>
      <c r="CO502" s="98"/>
      <c r="CP502" s="98"/>
      <c r="CQ502" s="98"/>
      <c r="CR502" s="98"/>
      <c r="CS502" s="99"/>
    </row>
    <row r="503" spans="2:97" x14ac:dyDescent="0.25">
      <c r="B503" s="96"/>
      <c r="C503" s="72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9"/>
    </row>
    <row r="504" spans="2:97" x14ac:dyDescent="0.25">
      <c r="B504" s="96"/>
      <c r="C504" s="72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  <c r="CJ504" s="98"/>
      <c r="CK504" s="98"/>
      <c r="CL504" s="98"/>
      <c r="CM504" s="98"/>
      <c r="CN504" s="98"/>
      <c r="CO504" s="98"/>
      <c r="CP504" s="98"/>
      <c r="CQ504" s="98"/>
      <c r="CR504" s="98"/>
      <c r="CS504" s="99"/>
    </row>
    <row r="505" spans="2:97" x14ac:dyDescent="0.25">
      <c r="B505" s="96"/>
      <c r="C505" s="72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  <c r="CJ505" s="98"/>
      <c r="CK505" s="98"/>
      <c r="CL505" s="98"/>
      <c r="CM505" s="98"/>
      <c r="CN505" s="98"/>
      <c r="CO505" s="98"/>
      <c r="CP505" s="98"/>
      <c r="CQ505" s="98"/>
      <c r="CR505" s="98"/>
      <c r="CS505" s="99"/>
    </row>
    <row r="506" spans="2:97" x14ac:dyDescent="0.25">
      <c r="B506" s="96"/>
      <c r="C506" s="72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  <c r="CJ506" s="98"/>
      <c r="CK506" s="98"/>
      <c r="CL506" s="98"/>
      <c r="CM506" s="98"/>
      <c r="CN506" s="98"/>
      <c r="CO506" s="98"/>
      <c r="CP506" s="98"/>
      <c r="CQ506" s="98"/>
      <c r="CR506" s="98"/>
      <c r="CS506" s="99"/>
    </row>
    <row r="507" spans="2:97" x14ac:dyDescent="0.25">
      <c r="B507" s="96"/>
      <c r="C507" s="72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9"/>
    </row>
    <row r="508" spans="2:97" x14ac:dyDescent="0.25">
      <c r="B508" s="96"/>
      <c r="C508" s="72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9"/>
    </row>
    <row r="509" spans="2:97" x14ac:dyDescent="0.25">
      <c r="B509" s="96"/>
      <c r="C509" s="72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9"/>
    </row>
    <row r="510" spans="2:97" x14ac:dyDescent="0.25">
      <c r="B510" s="96"/>
      <c r="C510" s="72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9"/>
    </row>
    <row r="511" spans="2:97" x14ac:dyDescent="0.25">
      <c r="B511" s="96"/>
      <c r="C511" s="72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9"/>
    </row>
    <row r="512" spans="2:97" x14ac:dyDescent="0.25">
      <c r="B512" s="96"/>
      <c r="C512" s="72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9"/>
    </row>
    <row r="513" spans="2:97" x14ac:dyDescent="0.25">
      <c r="B513" s="96"/>
      <c r="C513" s="72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9"/>
    </row>
    <row r="514" spans="2:97" x14ac:dyDescent="0.25">
      <c r="B514" s="96"/>
      <c r="C514" s="72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9"/>
    </row>
    <row r="515" spans="2:97" x14ac:dyDescent="0.25">
      <c r="B515" s="96"/>
      <c r="C515" s="72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9"/>
    </row>
    <row r="516" spans="2:97" x14ac:dyDescent="0.25">
      <c r="B516" s="96"/>
      <c r="C516" s="72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9"/>
    </row>
    <row r="517" spans="2:97" x14ac:dyDescent="0.25">
      <c r="B517" s="96"/>
      <c r="C517" s="72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9"/>
    </row>
    <row r="518" spans="2:97" x14ac:dyDescent="0.25">
      <c r="B518" s="96"/>
      <c r="C518" s="72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9"/>
    </row>
    <row r="519" spans="2:97" x14ac:dyDescent="0.25">
      <c r="B519" s="96"/>
      <c r="C519" s="72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9"/>
    </row>
    <row r="520" spans="2:97" x14ac:dyDescent="0.25">
      <c r="B520" s="96"/>
      <c r="C520" s="72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9"/>
    </row>
    <row r="521" spans="2:97" x14ac:dyDescent="0.25">
      <c r="B521" s="96"/>
      <c r="C521" s="72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9"/>
    </row>
    <row r="522" spans="2:97" x14ac:dyDescent="0.25">
      <c r="B522" s="96"/>
      <c r="C522" s="72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9"/>
    </row>
    <row r="523" spans="2:97" x14ac:dyDescent="0.25">
      <c r="B523" s="96"/>
      <c r="C523" s="72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9"/>
    </row>
    <row r="524" spans="2:97" x14ac:dyDescent="0.25">
      <c r="B524" s="96"/>
      <c r="C524" s="72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9"/>
    </row>
    <row r="525" spans="2:97" x14ac:dyDescent="0.25">
      <c r="B525" s="96"/>
      <c r="C525" s="72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9"/>
    </row>
    <row r="526" spans="2:97" x14ac:dyDescent="0.25">
      <c r="B526" s="96"/>
      <c r="C526" s="72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9"/>
    </row>
    <row r="527" spans="2:97" x14ac:dyDescent="0.25">
      <c r="B527" s="96"/>
      <c r="C527" s="72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9"/>
    </row>
    <row r="528" spans="2:97" x14ac:dyDescent="0.25">
      <c r="B528" s="96"/>
      <c r="C528" s="72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9"/>
    </row>
    <row r="529" spans="2:97" x14ac:dyDescent="0.25">
      <c r="B529" s="96"/>
      <c r="C529" s="72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9"/>
    </row>
    <row r="530" spans="2:97" x14ac:dyDescent="0.25">
      <c r="B530" s="96"/>
      <c r="C530" s="72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9"/>
    </row>
    <row r="531" spans="2:97" x14ac:dyDescent="0.25">
      <c r="B531" s="96"/>
      <c r="C531" s="72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9"/>
    </row>
    <row r="532" spans="2:97" x14ac:dyDescent="0.25">
      <c r="B532" s="96"/>
      <c r="C532" s="72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9"/>
    </row>
    <row r="533" spans="2:97" x14ac:dyDescent="0.25">
      <c r="B533" s="96"/>
      <c r="C533" s="72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9"/>
    </row>
    <row r="534" spans="2:97" x14ac:dyDescent="0.25">
      <c r="B534" s="96"/>
      <c r="C534" s="72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9"/>
    </row>
    <row r="535" spans="2:97" x14ac:dyDescent="0.25">
      <c r="B535" s="96"/>
      <c r="C535" s="72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9"/>
    </row>
    <row r="536" spans="2:97" x14ac:dyDescent="0.25">
      <c r="B536" s="96"/>
      <c r="C536" s="72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9"/>
    </row>
    <row r="537" spans="2:97" x14ac:dyDescent="0.25">
      <c r="B537" s="96"/>
      <c r="C537" s="72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9"/>
    </row>
    <row r="538" spans="2:97" x14ac:dyDescent="0.25">
      <c r="B538" s="96"/>
      <c r="C538" s="72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9"/>
    </row>
    <row r="539" spans="2:97" x14ac:dyDescent="0.25">
      <c r="B539" s="96"/>
      <c r="C539" s="72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9"/>
    </row>
    <row r="540" spans="2:97" x14ac:dyDescent="0.25">
      <c r="B540" s="96"/>
      <c r="C540" s="72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9"/>
    </row>
    <row r="541" spans="2:97" x14ac:dyDescent="0.25"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9"/>
      <c r="BN541" s="99"/>
      <c r="BO541" s="99"/>
      <c r="BP541" s="99"/>
      <c r="BQ541" s="99"/>
      <c r="BR541" s="99"/>
      <c r="BS541" s="99"/>
      <c r="BT541" s="99"/>
      <c r="BU541" s="99"/>
      <c r="BV541" s="99"/>
      <c r="BW541" s="99"/>
      <c r="BX541" s="99"/>
      <c r="BY541" s="99"/>
      <c r="BZ541" s="99"/>
      <c r="CA541" s="99"/>
      <c r="CB541" s="99"/>
      <c r="CC541" s="99"/>
      <c r="CD541" s="99"/>
      <c r="CE541" s="99"/>
      <c r="CF541" s="99"/>
      <c r="CG541" s="99"/>
      <c r="CH541" s="99"/>
      <c r="CI541" s="99"/>
      <c r="CJ541" s="99"/>
      <c r="CK541" s="99"/>
      <c r="CL541" s="99"/>
      <c r="CM541" s="99"/>
      <c r="CN541" s="99"/>
      <c r="CO541" s="99"/>
      <c r="CP541" s="99"/>
      <c r="CQ541" s="99"/>
      <c r="CR541" s="99"/>
      <c r="CS541" s="99"/>
    </row>
    <row r="542" spans="2:97" x14ac:dyDescent="0.25"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9"/>
      <c r="BN542" s="99"/>
      <c r="BO542" s="99"/>
      <c r="BP542" s="99"/>
      <c r="BQ542" s="99"/>
      <c r="BR542" s="99"/>
      <c r="BS542" s="99"/>
      <c r="BT542" s="99"/>
      <c r="BU542" s="99"/>
      <c r="BV542" s="99"/>
      <c r="BW542" s="99"/>
      <c r="BX542" s="99"/>
      <c r="BY542" s="99"/>
      <c r="BZ542" s="99"/>
      <c r="CA542" s="99"/>
      <c r="CB542" s="99"/>
      <c r="CC542" s="99"/>
      <c r="CD542" s="99"/>
      <c r="CE542" s="99"/>
      <c r="CF542" s="99"/>
      <c r="CG542" s="99"/>
      <c r="CH542" s="99"/>
      <c r="CI542" s="99"/>
      <c r="CJ542" s="99"/>
      <c r="CK542" s="99"/>
      <c r="CL542" s="99"/>
      <c r="CM542" s="99"/>
      <c r="CN542" s="99"/>
      <c r="CO542" s="99"/>
      <c r="CP542" s="99"/>
      <c r="CQ542" s="99"/>
      <c r="CR542" s="99"/>
      <c r="CS542" s="99"/>
    </row>
    <row r="543" spans="2:97" x14ac:dyDescent="0.25"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  <c r="BP543" s="99"/>
      <c r="BQ543" s="99"/>
      <c r="BR543" s="99"/>
      <c r="BS543" s="99"/>
      <c r="BT543" s="99"/>
      <c r="BU543" s="99"/>
      <c r="BV543" s="99"/>
      <c r="BW543" s="99"/>
      <c r="BX543" s="99"/>
      <c r="BY543" s="99"/>
      <c r="BZ543" s="99"/>
      <c r="CA543" s="99"/>
      <c r="CB543" s="99"/>
      <c r="CC543" s="99"/>
      <c r="CD543" s="99"/>
      <c r="CE543" s="99"/>
      <c r="CF543" s="99"/>
      <c r="CG543" s="99"/>
      <c r="CH543" s="99"/>
      <c r="CI543" s="99"/>
      <c r="CJ543" s="99"/>
      <c r="CK543" s="99"/>
      <c r="CL543" s="99"/>
      <c r="CM543" s="99"/>
      <c r="CN543" s="99"/>
      <c r="CO543" s="99"/>
      <c r="CP543" s="99"/>
      <c r="CQ543" s="99"/>
      <c r="CR543" s="99"/>
      <c r="CS543" s="99"/>
    </row>
    <row r="544" spans="2:97" x14ac:dyDescent="0.25"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9"/>
      <c r="BN544" s="99"/>
      <c r="BO544" s="99"/>
      <c r="BP544" s="99"/>
      <c r="BQ544" s="99"/>
      <c r="BR544" s="99"/>
      <c r="BS544" s="99"/>
      <c r="BT544" s="99"/>
      <c r="BU544" s="99"/>
      <c r="BV544" s="99"/>
      <c r="BW544" s="99"/>
      <c r="BX544" s="99"/>
      <c r="BY544" s="99"/>
      <c r="BZ544" s="99"/>
      <c r="CA544" s="99"/>
      <c r="CB544" s="99"/>
      <c r="CC544" s="99"/>
      <c r="CD544" s="99"/>
      <c r="CE544" s="99"/>
      <c r="CF544" s="99"/>
      <c r="CG544" s="99"/>
      <c r="CH544" s="99"/>
      <c r="CI544" s="99"/>
      <c r="CJ544" s="99"/>
      <c r="CK544" s="99"/>
      <c r="CL544" s="99"/>
      <c r="CM544" s="99"/>
      <c r="CN544" s="99"/>
      <c r="CO544" s="99"/>
      <c r="CP544" s="99"/>
      <c r="CQ544" s="99"/>
      <c r="CR544" s="99"/>
      <c r="CS544" s="99"/>
    </row>
    <row r="545" spans="4:97" x14ac:dyDescent="0.25"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  <c r="BP545" s="99"/>
      <c r="BQ545" s="99"/>
      <c r="BR545" s="99"/>
      <c r="BS545" s="99"/>
      <c r="BT545" s="99"/>
      <c r="BU545" s="99"/>
      <c r="BV545" s="99"/>
      <c r="BW545" s="99"/>
      <c r="BX545" s="99"/>
      <c r="BY545" s="99"/>
      <c r="BZ545" s="99"/>
      <c r="CA545" s="99"/>
      <c r="CB545" s="99"/>
      <c r="CC545" s="99"/>
      <c r="CD545" s="99"/>
      <c r="CE545" s="99"/>
      <c r="CF545" s="99"/>
      <c r="CG545" s="99"/>
      <c r="CH545" s="99"/>
      <c r="CI545" s="99"/>
      <c r="CJ545" s="99"/>
      <c r="CK545" s="99"/>
      <c r="CL545" s="99"/>
      <c r="CM545" s="99"/>
      <c r="CN545" s="99"/>
      <c r="CO545" s="99"/>
      <c r="CP545" s="99"/>
      <c r="CQ545" s="99"/>
      <c r="CR545" s="99"/>
      <c r="CS545" s="99"/>
    </row>
    <row r="546" spans="4:97" x14ac:dyDescent="0.25"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99"/>
      <c r="BR546" s="99"/>
      <c r="BS546" s="99"/>
      <c r="BT546" s="99"/>
      <c r="BU546" s="99"/>
      <c r="BV546" s="99"/>
      <c r="BW546" s="99"/>
      <c r="BX546" s="99"/>
      <c r="BY546" s="99"/>
      <c r="BZ546" s="99"/>
      <c r="CA546" s="99"/>
      <c r="CB546" s="99"/>
      <c r="CC546" s="99"/>
      <c r="CD546" s="99"/>
      <c r="CE546" s="99"/>
      <c r="CF546" s="99"/>
      <c r="CG546" s="99"/>
      <c r="CH546" s="99"/>
      <c r="CI546" s="99"/>
      <c r="CJ546" s="99"/>
      <c r="CK546" s="99"/>
      <c r="CL546" s="99"/>
      <c r="CM546" s="99"/>
      <c r="CN546" s="99"/>
      <c r="CO546" s="99"/>
      <c r="CP546" s="99"/>
      <c r="CQ546" s="99"/>
      <c r="CR546" s="99"/>
      <c r="CS546" s="99"/>
    </row>
    <row r="547" spans="4:97" x14ac:dyDescent="0.25"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99"/>
      <c r="BR547" s="99"/>
      <c r="BS547" s="99"/>
      <c r="BT547" s="99"/>
      <c r="BU547" s="99"/>
      <c r="BV547" s="99"/>
      <c r="BW547" s="99"/>
      <c r="BX547" s="99"/>
      <c r="BY547" s="99"/>
      <c r="BZ547" s="99"/>
      <c r="CA547" s="99"/>
      <c r="CB547" s="99"/>
      <c r="CC547" s="99"/>
      <c r="CD547" s="99"/>
      <c r="CE547" s="99"/>
      <c r="CF547" s="99"/>
      <c r="CG547" s="99"/>
      <c r="CH547" s="99"/>
      <c r="CI547" s="99"/>
      <c r="CJ547" s="99"/>
      <c r="CK547" s="99"/>
      <c r="CL547" s="99"/>
      <c r="CM547" s="99"/>
      <c r="CN547" s="99"/>
      <c r="CO547" s="99"/>
      <c r="CP547" s="99"/>
      <c r="CQ547" s="99"/>
      <c r="CR547" s="99"/>
      <c r="CS547" s="99"/>
    </row>
    <row r="548" spans="4:97" x14ac:dyDescent="0.25"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</row>
    <row r="549" spans="4:97" x14ac:dyDescent="0.25"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</row>
    <row r="550" spans="4:97" x14ac:dyDescent="0.25"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</row>
    <row r="551" spans="4:97" x14ac:dyDescent="0.25"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</row>
    <row r="552" spans="4:97" x14ac:dyDescent="0.25"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</row>
    <row r="553" spans="4:97" x14ac:dyDescent="0.25"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</row>
    <row r="554" spans="4:97" x14ac:dyDescent="0.25"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</row>
    <row r="555" spans="4:97" x14ac:dyDescent="0.25"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</row>
    <row r="556" spans="4:97" x14ac:dyDescent="0.25"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</row>
    <row r="557" spans="4:97" x14ac:dyDescent="0.25"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</row>
    <row r="558" spans="4:97" x14ac:dyDescent="0.25"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</row>
    <row r="559" spans="4:97" x14ac:dyDescent="0.25"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</row>
    <row r="560" spans="4:97" x14ac:dyDescent="0.25"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</row>
    <row r="561" spans="4:97" x14ac:dyDescent="0.25"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</row>
    <row r="562" spans="4:97" x14ac:dyDescent="0.25"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  <c r="BP562" s="99"/>
      <c r="BQ562" s="99"/>
      <c r="BR562" s="99"/>
      <c r="BS562" s="99"/>
      <c r="BT562" s="99"/>
      <c r="BU562" s="99"/>
      <c r="BV562" s="99"/>
      <c r="BW562" s="99"/>
      <c r="BX562" s="99"/>
      <c r="BY562" s="99"/>
      <c r="BZ562" s="99"/>
      <c r="CA562" s="99"/>
      <c r="CB562" s="99"/>
      <c r="CC562" s="99"/>
      <c r="CD562" s="99"/>
      <c r="CE562" s="99"/>
      <c r="CF562" s="99"/>
      <c r="CG562" s="99"/>
      <c r="CH562" s="99"/>
      <c r="CI562" s="99"/>
      <c r="CJ562" s="99"/>
      <c r="CK562" s="99"/>
      <c r="CL562" s="99"/>
      <c r="CM562" s="99"/>
      <c r="CN562" s="99"/>
      <c r="CO562" s="99"/>
      <c r="CP562" s="99"/>
      <c r="CQ562" s="99"/>
      <c r="CR562" s="99"/>
      <c r="CS562" s="99"/>
    </row>
    <row r="563" spans="4:97" x14ac:dyDescent="0.25"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99"/>
      <c r="CA563" s="99"/>
      <c r="CB563" s="99"/>
      <c r="CC563" s="99"/>
      <c r="CD563" s="99"/>
      <c r="CE563" s="99"/>
      <c r="CF563" s="99"/>
      <c r="CG563" s="99"/>
      <c r="CH563" s="99"/>
      <c r="CI563" s="99"/>
      <c r="CJ563" s="99"/>
      <c r="CK563" s="99"/>
      <c r="CL563" s="99"/>
      <c r="CM563" s="99"/>
      <c r="CN563" s="99"/>
      <c r="CO563" s="99"/>
      <c r="CP563" s="99"/>
      <c r="CQ563" s="99"/>
      <c r="CR563" s="99"/>
      <c r="CS563" s="99"/>
    </row>
    <row r="564" spans="4:97" x14ac:dyDescent="0.25"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</row>
    <row r="565" spans="4:97" x14ac:dyDescent="0.25"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  <c r="BP565" s="99"/>
      <c r="BQ565" s="99"/>
      <c r="BR565" s="99"/>
      <c r="BS565" s="99"/>
      <c r="BT565" s="99"/>
      <c r="BU565" s="99"/>
      <c r="BV565" s="99"/>
      <c r="BW565" s="99"/>
      <c r="BX565" s="99"/>
      <c r="BY565" s="99"/>
      <c r="BZ565" s="99"/>
      <c r="CA565" s="99"/>
      <c r="CB565" s="99"/>
      <c r="CC565" s="99"/>
      <c r="CD565" s="99"/>
      <c r="CE565" s="99"/>
      <c r="CF565" s="99"/>
      <c r="CG565" s="99"/>
      <c r="CH565" s="99"/>
      <c r="CI565" s="99"/>
      <c r="CJ565" s="99"/>
      <c r="CK565" s="99"/>
      <c r="CL565" s="99"/>
      <c r="CM565" s="99"/>
      <c r="CN565" s="99"/>
      <c r="CO565" s="99"/>
      <c r="CP565" s="99"/>
      <c r="CQ565" s="99"/>
      <c r="CR565" s="99"/>
      <c r="CS565" s="99"/>
    </row>
    <row r="566" spans="4:97" x14ac:dyDescent="0.25"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  <c r="BP566" s="99"/>
      <c r="BQ566" s="99"/>
      <c r="BR566" s="99"/>
      <c r="BS566" s="99"/>
      <c r="BT566" s="99"/>
      <c r="BU566" s="99"/>
      <c r="BV566" s="99"/>
      <c r="BW566" s="99"/>
      <c r="BX566" s="99"/>
      <c r="BY566" s="99"/>
      <c r="BZ566" s="99"/>
      <c r="CA566" s="99"/>
      <c r="CB566" s="99"/>
      <c r="CC566" s="99"/>
      <c r="CD566" s="99"/>
      <c r="CE566" s="99"/>
      <c r="CF566" s="99"/>
      <c r="CG566" s="99"/>
      <c r="CH566" s="99"/>
      <c r="CI566" s="99"/>
      <c r="CJ566" s="99"/>
      <c r="CK566" s="99"/>
      <c r="CL566" s="99"/>
      <c r="CM566" s="99"/>
      <c r="CN566" s="99"/>
      <c r="CO566" s="99"/>
      <c r="CP566" s="99"/>
      <c r="CQ566" s="99"/>
      <c r="CR566" s="99"/>
      <c r="CS566" s="99"/>
    </row>
    <row r="567" spans="4:97" x14ac:dyDescent="0.25"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  <c r="BP567" s="99"/>
      <c r="BQ567" s="99"/>
      <c r="BR567" s="99"/>
      <c r="BS567" s="99"/>
      <c r="BT567" s="99"/>
      <c r="BU567" s="99"/>
      <c r="BV567" s="99"/>
      <c r="BW567" s="99"/>
      <c r="BX567" s="99"/>
      <c r="BY567" s="99"/>
      <c r="BZ567" s="99"/>
      <c r="CA567" s="99"/>
      <c r="CB567" s="99"/>
      <c r="CC567" s="99"/>
      <c r="CD567" s="99"/>
      <c r="CE567" s="99"/>
      <c r="CF567" s="99"/>
      <c r="CG567" s="99"/>
      <c r="CH567" s="99"/>
      <c r="CI567" s="99"/>
      <c r="CJ567" s="99"/>
      <c r="CK567" s="99"/>
      <c r="CL567" s="99"/>
      <c r="CM567" s="99"/>
      <c r="CN567" s="99"/>
      <c r="CO567" s="99"/>
      <c r="CP567" s="99"/>
      <c r="CQ567" s="99"/>
      <c r="CR567" s="99"/>
      <c r="CS567" s="99"/>
    </row>
    <row r="568" spans="4:97" x14ac:dyDescent="0.25"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9"/>
      <c r="BN568" s="99"/>
      <c r="BO568" s="99"/>
      <c r="BP568" s="99"/>
      <c r="BQ568" s="99"/>
      <c r="BR568" s="99"/>
      <c r="BS568" s="99"/>
      <c r="BT568" s="99"/>
      <c r="BU568" s="99"/>
      <c r="BV568" s="99"/>
      <c r="BW568" s="99"/>
      <c r="BX568" s="99"/>
      <c r="BY568" s="99"/>
      <c r="BZ568" s="99"/>
      <c r="CA568" s="99"/>
      <c r="CB568" s="99"/>
      <c r="CC568" s="99"/>
      <c r="CD568" s="99"/>
      <c r="CE568" s="99"/>
      <c r="CF568" s="99"/>
      <c r="CG568" s="99"/>
      <c r="CH568" s="99"/>
      <c r="CI568" s="99"/>
      <c r="CJ568" s="99"/>
      <c r="CK568" s="99"/>
      <c r="CL568" s="99"/>
      <c r="CM568" s="99"/>
      <c r="CN568" s="99"/>
      <c r="CO568" s="99"/>
      <c r="CP568" s="99"/>
      <c r="CQ568" s="99"/>
      <c r="CR568" s="99"/>
      <c r="CS568" s="99"/>
    </row>
    <row r="569" spans="4:97" x14ac:dyDescent="0.25"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9"/>
      <c r="BN569" s="99"/>
      <c r="BO569" s="99"/>
      <c r="BP569" s="99"/>
      <c r="BQ569" s="99"/>
      <c r="BR569" s="99"/>
      <c r="BS569" s="99"/>
      <c r="BT569" s="99"/>
      <c r="BU569" s="99"/>
      <c r="BV569" s="99"/>
      <c r="BW569" s="99"/>
      <c r="BX569" s="99"/>
      <c r="BY569" s="99"/>
      <c r="BZ569" s="99"/>
      <c r="CA569" s="99"/>
      <c r="CB569" s="99"/>
      <c r="CC569" s="99"/>
      <c r="CD569" s="99"/>
      <c r="CE569" s="99"/>
      <c r="CF569" s="99"/>
      <c r="CG569" s="99"/>
      <c r="CH569" s="99"/>
      <c r="CI569" s="99"/>
      <c r="CJ569" s="99"/>
      <c r="CK569" s="99"/>
      <c r="CL569" s="99"/>
      <c r="CM569" s="99"/>
      <c r="CN569" s="99"/>
      <c r="CO569" s="99"/>
      <c r="CP569" s="99"/>
      <c r="CQ569" s="99"/>
      <c r="CR569" s="99"/>
      <c r="CS569" s="99"/>
    </row>
    <row r="570" spans="4:97" x14ac:dyDescent="0.25"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9"/>
      <c r="BN570" s="99"/>
      <c r="BO570" s="99"/>
      <c r="BP570" s="99"/>
      <c r="BQ570" s="99"/>
      <c r="BR570" s="99"/>
      <c r="BS570" s="99"/>
      <c r="BT570" s="99"/>
      <c r="BU570" s="99"/>
      <c r="BV570" s="99"/>
      <c r="BW570" s="99"/>
      <c r="BX570" s="99"/>
      <c r="BY570" s="99"/>
      <c r="BZ570" s="99"/>
      <c r="CA570" s="99"/>
      <c r="CB570" s="99"/>
      <c r="CC570" s="99"/>
      <c r="CD570" s="99"/>
      <c r="CE570" s="99"/>
      <c r="CF570" s="99"/>
      <c r="CG570" s="99"/>
      <c r="CH570" s="99"/>
      <c r="CI570" s="99"/>
      <c r="CJ570" s="99"/>
      <c r="CK570" s="99"/>
      <c r="CL570" s="99"/>
      <c r="CM570" s="99"/>
      <c r="CN570" s="99"/>
      <c r="CO570" s="99"/>
      <c r="CP570" s="99"/>
      <c r="CQ570" s="99"/>
      <c r="CR570" s="99"/>
      <c r="CS570" s="99"/>
    </row>
    <row r="571" spans="4:97" x14ac:dyDescent="0.25"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9"/>
      <c r="BN571" s="99"/>
      <c r="BO571" s="99"/>
      <c r="BP571" s="99"/>
      <c r="BQ571" s="99"/>
      <c r="BR571" s="99"/>
      <c r="BS571" s="99"/>
      <c r="BT571" s="99"/>
      <c r="BU571" s="99"/>
      <c r="BV571" s="99"/>
      <c r="BW571" s="99"/>
      <c r="BX571" s="99"/>
      <c r="BY571" s="99"/>
      <c r="BZ571" s="99"/>
      <c r="CA571" s="99"/>
      <c r="CB571" s="99"/>
      <c r="CC571" s="99"/>
      <c r="CD571" s="99"/>
      <c r="CE571" s="99"/>
      <c r="CF571" s="99"/>
      <c r="CG571" s="99"/>
      <c r="CH571" s="99"/>
      <c r="CI571" s="99"/>
      <c r="CJ571" s="99"/>
      <c r="CK571" s="99"/>
      <c r="CL571" s="99"/>
      <c r="CM571" s="99"/>
      <c r="CN571" s="99"/>
      <c r="CO571" s="99"/>
      <c r="CP571" s="99"/>
      <c r="CQ571" s="99"/>
      <c r="CR571" s="99"/>
      <c r="CS571" s="99"/>
    </row>
    <row r="572" spans="4:97" x14ac:dyDescent="0.25"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  <c r="BP572" s="99"/>
      <c r="BQ572" s="99"/>
      <c r="BR572" s="99"/>
      <c r="BS572" s="99"/>
      <c r="BT572" s="99"/>
      <c r="BU572" s="99"/>
      <c r="BV572" s="99"/>
      <c r="BW572" s="99"/>
      <c r="BX572" s="99"/>
      <c r="BY572" s="99"/>
      <c r="BZ572" s="99"/>
      <c r="CA572" s="99"/>
      <c r="CB572" s="99"/>
      <c r="CC572" s="99"/>
      <c r="CD572" s="99"/>
      <c r="CE572" s="99"/>
      <c r="CF572" s="99"/>
      <c r="CG572" s="99"/>
      <c r="CH572" s="99"/>
      <c r="CI572" s="99"/>
      <c r="CJ572" s="99"/>
      <c r="CK572" s="99"/>
      <c r="CL572" s="99"/>
      <c r="CM572" s="99"/>
      <c r="CN572" s="99"/>
      <c r="CO572" s="99"/>
      <c r="CP572" s="99"/>
      <c r="CQ572" s="99"/>
      <c r="CR572" s="99"/>
      <c r="CS572" s="99"/>
    </row>
    <row r="573" spans="4:97" x14ac:dyDescent="0.25"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  <c r="BP573" s="99"/>
      <c r="BQ573" s="99"/>
      <c r="BR573" s="99"/>
      <c r="BS573" s="99"/>
      <c r="BT573" s="99"/>
      <c r="BU573" s="99"/>
      <c r="BV573" s="99"/>
      <c r="BW573" s="99"/>
      <c r="BX573" s="99"/>
      <c r="BY573" s="99"/>
      <c r="BZ573" s="99"/>
      <c r="CA573" s="99"/>
      <c r="CB573" s="99"/>
      <c r="CC573" s="99"/>
      <c r="CD573" s="99"/>
      <c r="CE573" s="99"/>
      <c r="CF573" s="99"/>
      <c r="CG573" s="99"/>
      <c r="CH573" s="99"/>
      <c r="CI573" s="99"/>
      <c r="CJ573" s="99"/>
      <c r="CK573" s="99"/>
      <c r="CL573" s="99"/>
      <c r="CM573" s="99"/>
      <c r="CN573" s="99"/>
      <c r="CO573" s="99"/>
      <c r="CP573" s="99"/>
      <c r="CQ573" s="99"/>
      <c r="CR573" s="99"/>
      <c r="CS573" s="99"/>
    </row>
    <row r="574" spans="4:97" x14ac:dyDescent="0.25"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  <c r="BP574" s="99"/>
      <c r="BQ574" s="99"/>
      <c r="BR574" s="99"/>
      <c r="BS574" s="99"/>
      <c r="BT574" s="99"/>
      <c r="BU574" s="99"/>
      <c r="BV574" s="99"/>
      <c r="BW574" s="99"/>
      <c r="BX574" s="99"/>
      <c r="BY574" s="99"/>
      <c r="BZ574" s="99"/>
      <c r="CA574" s="99"/>
      <c r="CB574" s="99"/>
      <c r="CC574" s="99"/>
      <c r="CD574" s="99"/>
      <c r="CE574" s="99"/>
      <c r="CF574" s="99"/>
      <c r="CG574" s="99"/>
      <c r="CH574" s="99"/>
      <c r="CI574" s="99"/>
      <c r="CJ574" s="99"/>
      <c r="CK574" s="99"/>
      <c r="CL574" s="99"/>
      <c r="CM574" s="99"/>
      <c r="CN574" s="99"/>
      <c r="CO574" s="99"/>
      <c r="CP574" s="99"/>
      <c r="CQ574" s="99"/>
      <c r="CR574" s="99"/>
      <c r="CS574" s="99"/>
    </row>
    <row r="575" spans="4:97" x14ac:dyDescent="0.25"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  <c r="BP575" s="99"/>
      <c r="BQ575" s="99"/>
      <c r="BR575" s="99"/>
      <c r="BS575" s="99"/>
      <c r="BT575" s="99"/>
      <c r="BU575" s="99"/>
      <c r="BV575" s="99"/>
      <c r="BW575" s="99"/>
      <c r="BX575" s="99"/>
      <c r="BY575" s="99"/>
      <c r="BZ575" s="99"/>
      <c r="CA575" s="99"/>
      <c r="CB575" s="99"/>
      <c r="CC575" s="99"/>
      <c r="CD575" s="99"/>
      <c r="CE575" s="99"/>
      <c r="CF575" s="99"/>
      <c r="CG575" s="99"/>
      <c r="CH575" s="99"/>
      <c r="CI575" s="99"/>
      <c r="CJ575" s="99"/>
      <c r="CK575" s="99"/>
      <c r="CL575" s="99"/>
      <c r="CM575" s="99"/>
      <c r="CN575" s="99"/>
      <c r="CO575" s="99"/>
      <c r="CP575" s="99"/>
      <c r="CQ575" s="99"/>
      <c r="CR575" s="99"/>
      <c r="CS575" s="99"/>
    </row>
    <row r="576" spans="4:97" x14ac:dyDescent="0.25"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  <c r="BP576" s="99"/>
      <c r="BQ576" s="99"/>
      <c r="BR576" s="99"/>
      <c r="BS576" s="99"/>
      <c r="BT576" s="99"/>
      <c r="BU576" s="99"/>
      <c r="BV576" s="99"/>
      <c r="BW576" s="99"/>
      <c r="BX576" s="99"/>
      <c r="BY576" s="99"/>
      <c r="BZ576" s="99"/>
      <c r="CA576" s="99"/>
      <c r="CB576" s="99"/>
      <c r="CC576" s="99"/>
      <c r="CD576" s="99"/>
      <c r="CE576" s="99"/>
      <c r="CF576" s="99"/>
      <c r="CG576" s="99"/>
      <c r="CH576" s="99"/>
      <c r="CI576" s="99"/>
      <c r="CJ576" s="99"/>
      <c r="CK576" s="99"/>
      <c r="CL576" s="99"/>
      <c r="CM576" s="99"/>
      <c r="CN576" s="99"/>
      <c r="CO576" s="99"/>
      <c r="CP576" s="99"/>
      <c r="CQ576" s="99"/>
      <c r="CR576" s="99"/>
      <c r="CS576" s="99"/>
    </row>
    <row r="577" spans="4:97" x14ac:dyDescent="0.25"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9"/>
      <c r="BN577" s="99"/>
      <c r="BO577" s="99"/>
      <c r="BP577" s="99"/>
      <c r="BQ577" s="99"/>
      <c r="BR577" s="99"/>
      <c r="BS577" s="99"/>
      <c r="BT577" s="99"/>
      <c r="BU577" s="99"/>
      <c r="BV577" s="99"/>
      <c r="BW577" s="99"/>
      <c r="BX577" s="99"/>
      <c r="BY577" s="99"/>
      <c r="BZ577" s="99"/>
      <c r="CA577" s="99"/>
      <c r="CB577" s="99"/>
      <c r="CC577" s="99"/>
      <c r="CD577" s="99"/>
      <c r="CE577" s="99"/>
      <c r="CF577" s="99"/>
      <c r="CG577" s="99"/>
      <c r="CH577" s="99"/>
      <c r="CI577" s="99"/>
      <c r="CJ577" s="99"/>
      <c r="CK577" s="99"/>
      <c r="CL577" s="99"/>
      <c r="CM577" s="99"/>
      <c r="CN577" s="99"/>
      <c r="CO577" s="99"/>
      <c r="CP577" s="99"/>
      <c r="CQ577" s="99"/>
      <c r="CR577" s="99"/>
      <c r="CS577" s="99"/>
    </row>
    <row r="578" spans="4:97" x14ac:dyDescent="0.25"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  <c r="BP578" s="99"/>
      <c r="BQ578" s="99"/>
      <c r="BR578" s="99"/>
      <c r="BS578" s="99"/>
      <c r="BT578" s="99"/>
      <c r="BU578" s="99"/>
      <c r="BV578" s="99"/>
      <c r="BW578" s="99"/>
      <c r="BX578" s="99"/>
      <c r="BY578" s="99"/>
      <c r="BZ578" s="99"/>
      <c r="CA578" s="99"/>
      <c r="CB578" s="99"/>
      <c r="CC578" s="99"/>
      <c r="CD578" s="99"/>
      <c r="CE578" s="99"/>
      <c r="CF578" s="99"/>
      <c r="CG578" s="99"/>
      <c r="CH578" s="99"/>
      <c r="CI578" s="99"/>
      <c r="CJ578" s="99"/>
      <c r="CK578" s="99"/>
      <c r="CL578" s="99"/>
      <c r="CM578" s="99"/>
      <c r="CN578" s="99"/>
      <c r="CO578" s="99"/>
      <c r="CP578" s="99"/>
      <c r="CQ578" s="99"/>
      <c r="CR578" s="99"/>
      <c r="CS578" s="99"/>
    </row>
    <row r="579" spans="4:97" x14ac:dyDescent="0.25"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  <c r="BP579" s="99"/>
      <c r="BQ579" s="99"/>
      <c r="BR579" s="99"/>
      <c r="BS579" s="99"/>
      <c r="BT579" s="99"/>
      <c r="BU579" s="99"/>
      <c r="BV579" s="99"/>
      <c r="BW579" s="99"/>
      <c r="BX579" s="99"/>
      <c r="BY579" s="99"/>
      <c r="BZ579" s="99"/>
      <c r="CA579" s="99"/>
      <c r="CB579" s="99"/>
      <c r="CC579" s="99"/>
      <c r="CD579" s="99"/>
      <c r="CE579" s="99"/>
      <c r="CF579" s="99"/>
      <c r="CG579" s="99"/>
      <c r="CH579" s="99"/>
      <c r="CI579" s="99"/>
      <c r="CJ579" s="99"/>
      <c r="CK579" s="99"/>
      <c r="CL579" s="99"/>
      <c r="CM579" s="99"/>
      <c r="CN579" s="99"/>
      <c r="CO579" s="99"/>
      <c r="CP579" s="99"/>
      <c r="CQ579" s="99"/>
      <c r="CR579" s="99"/>
      <c r="CS579" s="99"/>
    </row>
    <row r="580" spans="4:97" x14ac:dyDescent="0.25"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  <c r="BP580" s="99"/>
      <c r="BQ580" s="99"/>
      <c r="BR580" s="99"/>
      <c r="BS580" s="99"/>
      <c r="BT580" s="99"/>
      <c r="BU580" s="99"/>
      <c r="BV580" s="99"/>
      <c r="BW580" s="99"/>
      <c r="BX580" s="99"/>
      <c r="BY580" s="99"/>
      <c r="BZ580" s="99"/>
      <c r="CA580" s="99"/>
      <c r="CB580" s="99"/>
      <c r="CC580" s="99"/>
      <c r="CD580" s="99"/>
      <c r="CE580" s="99"/>
      <c r="CF580" s="99"/>
      <c r="CG580" s="99"/>
      <c r="CH580" s="99"/>
      <c r="CI580" s="99"/>
      <c r="CJ580" s="99"/>
      <c r="CK580" s="99"/>
      <c r="CL580" s="99"/>
      <c r="CM580" s="99"/>
      <c r="CN580" s="99"/>
      <c r="CO580" s="99"/>
      <c r="CP580" s="99"/>
      <c r="CQ580" s="99"/>
      <c r="CR580" s="99"/>
      <c r="CS580" s="99"/>
    </row>
    <row r="581" spans="4:97" x14ac:dyDescent="0.25"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  <c r="BP581" s="99"/>
      <c r="BQ581" s="99"/>
      <c r="BR581" s="99"/>
      <c r="BS581" s="99"/>
      <c r="BT581" s="99"/>
      <c r="BU581" s="99"/>
      <c r="BV581" s="99"/>
      <c r="BW581" s="99"/>
      <c r="BX581" s="99"/>
      <c r="BY581" s="99"/>
      <c r="BZ581" s="99"/>
      <c r="CA581" s="99"/>
      <c r="CB581" s="99"/>
      <c r="CC581" s="99"/>
      <c r="CD581" s="99"/>
      <c r="CE581" s="99"/>
      <c r="CF581" s="99"/>
      <c r="CG581" s="99"/>
      <c r="CH581" s="99"/>
      <c r="CI581" s="99"/>
      <c r="CJ581" s="99"/>
      <c r="CK581" s="99"/>
      <c r="CL581" s="99"/>
      <c r="CM581" s="99"/>
      <c r="CN581" s="99"/>
      <c r="CO581" s="99"/>
      <c r="CP581" s="99"/>
      <c r="CQ581" s="99"/>
      <c r="CR581" s="99"/>
      <c r="CS581" s="99"/>
    </row>
    <row r="582" spans="4:97" x14ac:dyDescent="0.25"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  <c r="BP582" s="99"/>
      <c r="BQ582" s="99"/>
      <c r="BR582" s="99"/>
      <c r="BS582" s="99"/>
      <c r="BT582" s="99"/>
      <c r="BU582" s="99"/>
      <c r="BV582" s="99"/>
      <c r="BW582" s="99"/>
      <c r="BX582" s="99"/>
      <c r="BY582" s="99"/>
      <c r="BZ582" s="99"/>
      <c r="CA582" s="99"/>
      <c r="CB582" s="99"/>
      <c r="CC582" s="99"/>
      <c r="CD582" s="99"/>
      <c r="CE582" s="99"/>
      <c r="CF582" s="99"/>
      <c r="CG582" s="99"/>
      <c r="CH582" s="99"/>
      <c r="CI582" s="99"/>
      <c r="CJ582" s="99"/>
      <c r="CK582" s="99"/>
      <c r="CL582" s="99"/>
      <c r="CM582" s="99"/>
      <c r="CN582" s="99"/>
      <c r="CO582" s="99"/>
      <c r="CP582" s="99"/>
      <c r="CQ582" s="99"/>
      <c r="CR582" s="99"/>
      <c r="CS582" s="99"/>
    </row>
    <row r="583" spans="4:97" x14ac:dyDescent="0.25"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  <c r="BP583" s="99"/>
      <c r="BQ583" s="99"/>
      <c r="BR583" s="99"/>
      <c r="BS583" s="99"/>
      <c r="BT583" s="99"/>
      <c r="BU583" s="99"/>
      <c r="BV583" s="99"/>
      <c r="BW583" s="99"/>
      <c r="BX583" s="99"/>
      <c r="BY583" s="99"/>
      <c r="BZ583" s="99"/>
      <c r="CA583" s="99"/>
      <c r="CB583" s="99"/>
      <c r="CC583" s="99"/>
      <c r="CD583" s="99"/>
      <c r="CE583" s="99"/>
      <c r="CF583" s="99"/>
      <c r="CG583" s="99"/>
      <c r="CH583" s="99"/>
      <c r="CI583" s="99"/>
      <c r="CJ583" s="99"/>
      <c r="CK583" s="99"/>
      <c r="CL583" s="99"/>
      <c r="CM583" s="99"/>
      <c r="CN583" s="99"/>
      <c r="CO583" s="99"/>
      <c r="CP583" s="99"/>
      <c r="CQ583" s="99"/>
      <c r="CR583" s="99"/>
      <c r="CS583" s="99"/>
    </row>
    <row r="584" spans="4:97" x14ac:dyDescent="0.25"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9"/>
      <c r="BN584" s="99"/>
      <c r="BO584" s="99"/>
      <c r="BP584" s="99"/>
      <c r="BQ584" s="99"/>
      <c r="BR584" s="99"/>
      <c r="BS584" s="99"/>
      <c r="BT584" s="99"/>
      <c r="BU584" s="99"/>
      <c r="BV584" s="99"/>
      <c r="BW584" s="99"/>
      <c r="BX584" s="99"/>
      <c r="BY584" s="99"/>
      <c r="BZ584" s="99"/>
      <c r="CA584" s="99"/>
      <c r="CB584" s="99"/>
      <c r="CC584" s="99"/>
      <c r="CD584" s="99"/>
      <c r="CE584" s="99"/>
      <c r="CF584" s="99"/>
      <c r="CG584" s="99"/>
      <c r="CH584" s="99"/>
      <c r="CI584" s="99"/>
      <c r="CJ584" s="99"/>
      <c r="CK584" s="99"/>
      <c r="CL584" s="99"/>
      <c r="CM584" s="99"/>
      <c r="CN584" s="99"/>
      <c r="CO584" s="99"/>
      <c r="CP584" s="99"/>
      <c r="CQ584" s="99"/>
      <c r="CR584" s="99"/>
      <c r="CS584" s="99"/>
    </row>
    <row r="585" spans="4:97" x14ac:dyDescent="0.25"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9"/>
      <c r="BN585" s="99"/>
      <c r="BO585" s="99"/>
      <c r="BP585" s="99"/>
      <c r="BQ585" s="99"/>
      <c r="BR585" s="99"/>
      <c r="BS585" s="99"/>
      <c r="BT585" s="99"/>
      <c r="BU585" s="99"/>
      <c r="BV585" s="99"/>
      <c r="BW585" s="99"/>
      <c r="BX585" s="99"/>
      <c r="BY585" s="99"/>
      <c r="BZ585" s="99"/>
      <c r="CA585" s="99"/>
      <c r="CB585" s="99"/>
      <c r="CC585" s="99"/>
      <c r="CD585" s="99"/>
      <c r="CE585" s="99"/>
      <c r="CF585" s="99"/>
      <c r="CG585" s="99"/>
      <c r="CH585" s="99"/>
      <c r="CI585" s="99"/>
      <c r="CJ585" s="99"/>
      <c r="CK585" s="99"/>
      <c r="CL585" s="99"/>
      <c r="CM585" s="99"/>
      <c r="CN585" s="99"/>
      <c r="CO585" s="99"/>
      <c r="CP585" s="99"/>
      <c r="CQ585" s="99"/>
      <c r="CR585" s="99"/>
      <c r="CS585" s="99"/>
    </row>
    <row r="586" spans="4:97" x14ac:dyDescent="0.25"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  <c r="BP586" s="99"/>
      <c r="BQ586" s="99"/>
      <c r="BR586" s="99"/>
      <c r="BS586" s="99"/>
      <c r="BT586" s="99"/>
      <c r="BU586" s="99"/>
      <c r="BV586" s="99"/>
      <c r="BW586" s="99"/>
      <c r="BX586" s="99"/>
      <c r="BY586" s="99"/>
      <c r="BZ586" s="99"/>
      <c r="CA586" s="99"/>
      <c r="CB586" s="99"/>
      <c r="CC586" s="99"/>
      <c r="CD586" s="99"/>
      <c r="CE586" s="99"/>
      <c r="CF586" s="99"/>
      <c r="CG586" s="99"/>
      <c r="CH586" s="99"/>
      <c r="CI586" s="99"/>
      <c r="CJ586" s="99"/>
      <c r="CK586" s="99"/>
      <c r="CL586" s="99"/>
      <c r="CM586" s="99"/>
      <c r="CN586" s="99"/>
      <c r="CO586" s="99"/>
      <c r="CP586" s="99"/>
      <c r="CQ586" s="99"/>
      <c r="CR586" s="99"/>
      <c r="CS586" s="99"/>
    </row>
    <row r="587" spans="4:97" x14ac:dyDescent="0.25"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9"/>
      <c r="BN587" s="99"/>
      <c r="BO587" s="99"/>
      <c r="BP587" s="99"/>
      <c r="BQ587" s="99"/>
      <c r="BR587" s="99"/>
      <c r="BS587" s="99"/>
      <c r="BT587" s="99"/>
      <c r="BU587" s="99"/>
      <c r="BV587" s="99"/>
      <c r="BW587" s="99"/>
      <c r="BX587" s="99"/>
      <c r="BY587" s="99"/>
      <c r="BZ587" s="99"/>
      <c r="CA587" s="99"/>
      <c r="CB587" s="99"/>
      <c r="CC587" s="99"/>
      <c r="CD587" s="99"/>
      <c r="CE587" s="99"/>
      <c r="CF587" s="99"/>
      <c r="CG587" s="99"/>
      <c r="CH587" s="99"/>
      <c r="CI587" s="99"/>
      <c r="CJ587" s="99"/>
      <c r="CK587" s="99"/>
      <c r="CL587" s="99"/>
      <c r="CM587" s="99"/>
      <c r="CN587" s="99"/>
      <c r="CO587" s="99"/>
      <c r="CP587" s="99"/>
      <c r="CQ587" s="99"/>
      <c r="CR587" s="99"/>
      <c r="CS587" s="99"/>
    </row>
    <row r="588" spans="4:97" x14ac:dyDescent="0.25"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9"/>
      <c r="BN588" s="99"/>
      <c r="BO588" s="99"/>
      <c r="BP588" s="99"/>
      <c r="BQ588" s="99"/>
      <c r="BR588" s="99"/>
      <c r="BS588" s="99"/>
      <c r="BT588" s="99"/>
      <c r="BU588" s="99"/>
      <c r="BV588" s="99"/>
      <c r="BW588" s="99"/>
      <c r="BX588" s="99"/>
      <c r="BY588" s="99"/>
      <c r="BZ588" s="99"/>
      <c r="CA588" s="99"/>
      <c r="CB588" s="99"/>
      <c r="CC588" s="99"/>
      <c r="CD588" s="99"/>
      <c r="CE588" s="99"/>
      <c r="CF588" s="99"/>
      <c r="CG588" s="99"/>
      <c r="CH588" s="99"/>
      <c r="CI588" s="99"/>
      <c r="CJ588" s="99"/>
      <c r="CK588" s="99"/>
      <c r="CL588" s="99"/>
      <c r="CM588" s="99"/>
      <c r="CN588" s="99"/>
      <c r="CO588" s="99"/>
      <c r="CP588" s="99"/>
      <c r="CQ588" s="99"/>
      <c r="CR588" s="99"/>
      <c r="CS588" s="99"/>
    </row>
    <row r="589" spans="4:97" x14ac:dyDescent="0.25"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9"/>
      <c r="BN589" s="99"/>
      <c r="BO589" s="99"/>
      <c r="BP589" s="99"/>
      <c r="BQ589" s="99"/>
      <c r="BR589" s="99"/>
      <c r="BS589" s="99"/>
      <c r="BT589" s="99"/>
      <c r="BU589" s="99"/>
      <c r="BV589" s="99"/>
      <c r="BW589" s="99"/>
      <c r="BX589" s="99"/>
      <c r="BY589" s="99"/>
      <c r="BZ589" s="99"/>
      <c r="CA589" s="99"/>
      <c r="CB589" s="99"/>
      <c r="CC589" s="99"/>
      <c r="CD589" s="99"/>
      <c r="CE589" s="99"/>
      <c r="CF589" s="99"/>
      <c r="CG589" s="99"/>
      <c r="CH589" s="99"/>
      <c r="CI589" s="99"/>
      <c r="CJ589" s="99"/>
      <c r="CK589" s="99"/>
      <c r="CL589" s="99"/>
      <c r="CM589" s="99"/>
      <c r="CN589" s="99"/>
      <c r="CO589" s="99"/>
      <c r="CP589" s="99"/>
      <c r="CQ589" s="99"/>
      <c r="CR589" s="99"/>
      <c r="CS589" s="99"/>
    </row>
    <row r="590" spans="4:97" x14ac:dyDescent="0.25"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9"/>
      <c r="BN590" s="99"/>
      <c r="BO590" s="99"/>
      <c r="BP590" s="99"/>
      <c r="BQ590" s="99"/>
      <c r="BR590" s="99"/>
      <c r="BS590" s="99"/>
      <c r="BT590" s="99"/>
      <c r="BU590" s="99"/>
      <c r="BV590" s="99"/>
      <c r="BW590" s="99"/>
      <c r="BX590" s="99"/>
      <c r="BY590" s="99"/>
      <c r="BZ590" s="99"/>
      <c r="CA590" s="99"/>
      <c r="CB590" s="99"/>
      <c r="CC590" s="99"/>
      <c r="CD590" s="99"/>
      <c r="CE590" s="99"/>
      <c r="CF590" s="99"/>
      <c r="CG590" s="99"/>
      <c r="CH590" s="99"/>
      <c r="CI590" s="99"/>
      <c r="CJ590" s="99"/>
      <c r="CK590" s="99"/>
      <c r="CL590" s="99"/>
      <c r="CM590" s="99"/>
      <c r="CN590" s="99"/>
      <c r="CO590" s="99"/>
      <c r="CP590" s="99"/>
      <c r="CQ590" s="99"/>
      <c r="CR590" s="99"/>
      <c r="CS590" s="99"/>
    </row>
    <row r="591" spans="4:97" x14ac:dyDescent="0.25"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  <c r="BP591" s="99"/>
      <c r="BQ591" s="99"/>
      <c r="BR591" s="99"/>
      <c r="BS591" s="99"/>
      <c r="BT591" s="99"/>
      <c r="BU591" s="99"/>
      <c r="BV591" s="99"/>
      <c r="BW591" s="99"/>
      <c r="BX591" s="99"/>
      <c r="BY591" s="99"/>
      <c r="BZ591" s="99"/>
      <c r="CA591" s="99"/>
      <c r="CB591" s="99"/>
      <c r="CC591" s="99"/>
      <c r="CD591" s="99"/>
      <c r="CE591" s="99"/>
      <c r="CF591" s="99"/>
      <c r="CG591" s="99"/>
      <c r="CH591" s="99"/>
      <c r="CI591" s="99"/>
      <c r="CJ591" s="99"/>
      <c r="CK591" s="99"/>
      <c r="CL591" s="99"/>
      <c r="CM591" s="99"/>
      <c r="CN591" s="99"/>
      <c r="CO591" s="99"/>
      <c r="CP591" s="99"/>
      <c r="CQ591" s="99"/>
      <c r="CR591" s="99"/>
      <c r="CS591" s="99"/>
    </row>
  </sheetData>
  <sheetProtection insertColumns="0" insertRows="0" deleteColumns="0" deleteRows="0"/>
  <mergeCells count="35">
    <mergeCell ref="A39:A41"/>
    <mergeCell ref="A9:A11"/>
    <mergeCell ref="A13:A15"/>
    <mergeCell ref="A25:A27"/>
    <mergeCell ref="A31:A33"/>
    <mergeCell ref="A35:A37"/>
    <mergeCell ref="A17:A19"/>
    <mergeCell ref="A21:A23"/>
    <mergeCell ref="A84:B84"/>
    <mergeCell ref="A43:A45"/>
    <mergeCell ref="A47:A49"/>
    <mergeCell ref="A51:B51"/>
    <mergeCell ref="A52:B52"/>
    <mergeCell ref="A53:B53"/>
    <mergeCell ref="A54:B54"/>
    <mergeCell ref="A55:B55"/>
    <mergeCell ref="A57:B57"/>
    <mergeCell ref="A62:A83"/>
    <mergeCell ref="A117:B117"/>
    <mergeCell ref="A86:A95"/>
    <mergeCell ref="A96:B96"/>
    <mergeCell ref="A98:A107"/>
    <mergeCell ref="A108:B108"/>
    <mergeCell ref="A110:B110"/>
    <mergeCell ref="A111:B111"/>
    <mergeCell ref="A112:B112"/>
    <mergeCell ref="A113:B113"/>
    <mergeCell ref="A114:B114"/>
    <mergeCell ref="A115:B115"/>
    <mergeCell ref="A116:B116"/>
    <mergeCell ref="A118:B118"/>
    <mergeCell ref="A119:B119"/>
    <mergeCell ref="A120:B120"/>
    <mergeCell ref="A122:B122"/>
    <mergeCell ref="A125:B125"/>
  </mergeCells>
  <pageMargins left="0.51181102362204722" right="0.31496062992125984" top="0.55118110236220474" bottom="0.55118110236220474" header="0.31496062992125984" footer="0.31496062992125984"/>
  <pageSetup paperSize="9" scale="80" orientation="landscape" verticalDpi="0" r:id="rId1"/>
  <headerFooter>
    <oddHeader>&amp;L&amp;F&amp;C&amp;A&amp;RLk 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593"/>
  <sheetViews>
    <sheetView showGridLines="0" workbookViewId="0">
      <pane xSplit="3" ySplit="4" topLeftCell="D28" activePane="bottomRight" state="frozen"/>
      <selection pane="topRight" activeCell="D1" sqref="D1"/>
      <selection pane="bottomLeft" activeCell="A5" sqref="A5"/>
      <selection pane="bottomRight" activeCell="J62" sqref="J62"/>
    </sheetView>
  </sheetViews>
  <sheetFormatPr defaultColWidth="9.140625" defaultRowHeight="15" outlineLevelRow="1" x14ac:dyDescent="0.25"/>
  <cols>
    <col min="1" max="1" width="20.5703125" style="54" customWidth="1"/>
    <col min="2" max="2" width="19.42578125" style="53" customWidth="1"/>
    <col min="3" max="3" width="7.42578125" style="54" customWidth="1"/>
    <col min="4" max="18" width="10.28515625" style="54" customWidth="1"/>
    <col min="19" max="16384" width="9.140625" style="54"/>
  </cols>
  <sheetData>
    <row r="1" spans="1:20" ht="22.5" customHeight="1" x14ac:dyDescent="0.25">
      <c r="A1" s="52" t="s">
        <v>131</v>
      </c>
    </row>
    <row r="2" spans="1:20" s="60" customFormat="1" ht="8.25" customHeight="1" x14ac:dyDescent="0.25">
      <c r="A2" s="55"/>
      <c r="B2" s="56"/>
      <c r="C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7"/>
      <c r="T2" s="57"/>
    </row>
    <row r="3" spans="1:20" s="60" customFormat="1" ht="18" customHeight="1" x14ac:dyDescent="0.25">
      <c r="A3" s="61"/>
      <c r="B3" s="62"/>
      <c r="C3" s="63"/>
      <c r="D3" s="64">
        <f>'2.a Tulud-kulud projektiga I'!P3</f>
        <v>0</v>
      </c>
      <c r="E3" s="64">
        <f>'2.a Tulud-kulud projektiga I'!AC3</f>
        <v>1</v>
      </c>
      <c r="F3" s="64">
        <f>'2.a Tulud-kulud projektiga I'!AP3</f>
        <v>2</v>
      </c>
      <c r="G3" s="64">
        <f>'2.a Tulud-kulud projektiga I'!BC3</f>
        <v>3</v>
      </c>
      <c r="H3" s="64">
        <f>'2.a Tulud-kulud projektiga I'!BP3</f>
        <v>4</v>
      </c>
      <c r="I3" s="64">
        <f>'2.a Tulud-kulud projektiga I'!CC3</f>
        <v>5</v>
      </c>
      <c r="J3" s="64">
        <f>'2.a Tulud-kulud projektiga I'!CP3</f>
        <v>6</v>
      </c>
      <c r="K3" s="65">
        <f>J3+1</f>
        <v>7</v>
      </c>
      <c r="L3" s="65">
        <f>K3+1</f>
        <v>8</v>
      </c>
      <c r="M3" s="65">
        <f t="shared" ref="M3:N3" si="0">L3+1</f>
        <v>9</v>
      </c>
      <c r="N3" s="65">
        <f t="shared" si="0"/>
        <v>10</v>
      </c>
      <c r="O3" s="65">
        <f t="shared" ref="O3" si="1">N3+1</f>
        <v>11</v>
      </c>
      <c r="P3" s="65">
        <f t="shared" ref="P3" si="2">O3+1</f>
        <v>12</v>
      </c>
      <c r="Q3" s="65">
        <f t="shared" ref="Q3" si="3">P3+1</f>
        <v>13</v>
      </c>
      <c r="R3" s="65">
        <f t="shared" ref="R3" si="4">Q3+1</f>
        <v>14</v>
      </c>
      <c r="S3" s="215" t="str">
        <f>IF(R3=Esileht!B11,"OK","Prognoosiperioodi viimane aasta ei kattu esilehel näidatud arvestusperioodi lõpuaastaga")</f>
        <v>OK</v>
      </c>
      <c r="T3" s="57"/>
    </row>
    <row r="4" spans="1:20" ht="4.5" customHeight="1" x14ac:dyDescent="0.25">
      <c r="A4" s="66"/>
      <c r="B4" s="67"/>
      <c r="C4" s="68"/>
      <c r="D4" s="69"/>
      <c r="E4" s="69"/>
      <c r="F4" s="69"/>
      <c r="G4" s="69"/>
      <c r="H4" s="69"/>
      <c r="I4" s="69"/>
      <c r="J4" s="69"/>
      <c r="K4" s="70"/>
      <c r="L4" s="70"/>
      <c r="M4" s="70"/>
      <c r="N4" s="70"/>
      <c r="O4" s="70"/>
      <c r="P4" s="70"/>
      <c r="Q4" s="70"/>
      <c r="R4" s="71"/>
      <c r="S4" s="72"/>
      <c r="T4" s="72"/>
    </row>
    <row r="5" spans="1:20" ht="18" customHeight="1" x14ac:dyDescent="0.25">
      <c r="A5" s="73" t="s">
        <v>54</v>
      </c>
      <c r="B5" s="74"/>
      <c r="C5" s="75" t="s">
        <v>2</v>
      </c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8"/>
      <c r="S5" s="72"/>
      <c r="T5" s="72"/>
    </row>
    <row r="6" spans="1:20" ht="5.25" customHeight="1" x14ac:dyDescent="0.25">
      <c r="A6" s="259"/>
      <c r="B6" s="67"/>
      <c r="C6" s="68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  <c r="O6" s="70"/>
      <c r="P6" s="70"/>
      <c r="Q6" s="70"/>
      <c r="R6" s="71"/>
      <c r="S6" s="72"/>
      <c r="T6" s="72"/>
    </row>
    <row r="7" spans="1:20" ht="18" customHeight="1" x14ac:dyDescent="0.25">
      <c r="A7" s="260" t="str">
        <f>'2.a Tulud-kulud projektiga I'!A7</f>
        <v>Tulud sadamateenustelt</v>
      </c>
      <c r="B7" s="74"/>
      <c r="C7" s="75"/>
      <c r="D7" s="276">
        <f>'2.a Tulud-kulud projektiga I'!P7</f>
        <v>0</v>
      </c>
      <c r="E7" s="276">
        <f>'2.a Tulud-kulud projektiga I'!AC7</f>
        <v>0</v>
      </c>
      <c r="F7" s="276">
        <f>'2.a Tulud-kulud projektiga I'!AP7</f>
        <v>0</v>
      </c>
      <c r="G7" s="276">
        <f>'2.a Tulud-kulud projektiga I'!BC7</f>
        <v>0</v>
      </c>
      <c r="H7" s="276">
        <f>'2.a Tulud-kulud projektiga I'!BP7</f>
        <v>0</v>
      </c>
      <c r="I7" s="276">
        <f>'2.a Tulud-kulud projektiga I'!CC7</f>
        <v>0</v>
      </c>
      <c r="J7" s="276">
        <f>'2.a Tulud-kulud projektiga I'!CP7</f>
        <v>0</v>
      </c>
      <c r="K7" s="277">
        <f>K11+K15+K19+K23+K27</f>
        <v>0</v>
      </c>
      <c r="L7" s="277">
        <f t="shared" ref="L7:R7" si="5">L11+L15+L19+L23+L27</f>
        <v>0</v>
      </c>
      <c r="M7" s="277">
        <f t="shared" si="5"/>
        <v>0</v>
      </c>
      <c r="N7" s="277">
        <f t="shared" si="5"/>
        <v>0</v>
      </c>
      <c r="O7" s="277">
        <f t="shared" si="5"/>
        <v>0</v>
      </c>
      <c r="P7" s="277">
        <f t="shared" si="5"/>
        <v>0</v>
      </c>
      <c r="Q7" s="277">
        <f t="shared" si="5"/>
        <v>0</v>
      </c>
      <c r="R7" s="277">
        <f t="shared" si="5"/>
        <v>0</v>
      </c>
      <c r="S7" s="72"/>
      <c r="T7" s="72"/>
    </row>
    <row r="8" spans="1:20" ht="4.5" customHeight="1" x14ac:dyDescent="0.25">
      <c r="A8" s="66"/>
      <c r="B8" s="67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9"/>
      <c r="S8" s="72"/>
      <c r="T8" s="72"/>
    </row>
    <row r="9" spans="1:20" ht="33" customHeight="1" x14ac:dyDescent="0.25">
      <c r="A9" s="316" t="str">
        <f>'2.a Tulud-kulud projektiga I'!A9:A11</f>
        <v>Tulu külaliskohtade kasutamiselt</v>
      </c>
      <c r="B9" s="245" t="str">
        <f>'2.a Tulud-kulud projektiga I'!B9</f>
        <v>Külaliskoha
kasutuste arv</v>
      </c>
      <c r="C9" s="81">
        <f>'2.a Tulud-kulud projektiga I'!C9</f>
        <v>0</v>
      </c>
      <c r="D9" s="118">
        <f>'2.a Tulud-kulud projektiga I'!P9</f>
        <v>0</v>
      </c>
      <c r="E9" s="118">
        <f>'2.a Tulud-kulud projektiga I'!AC9</f>
        <v>0</v>
      </c>
      <c r="F9" s="118">
        <f>'2.a Tulud-kulud projektiga I'!AP9</f>
        <v>0</v>
      </c>
      <c r="G9" s="118">
        <f>'2.a Tulud-kulud projektiga I'!BC9</f>
        <v>0</v>
      </c>
      <c r="H9" s="118">
        <f>'2.a Tulud-kulud projektiga I'!BP9</f>
        <v>0</v>
      </c>
      <c r="I9" s="118">
        <f>'2.a Tulud-kulud projektiga I'!CC9</f>
        <v>0</v>
      </c>
      <c r="J9" s="118">
        <f>'2.a Tulud-kulud projektiga I'!CP9</f>
        <v>0</v>
      </c>
      <c r="K9" s="82"/>
      <c r="L9" s="82"/>
      <c r="M9" s="82"/>
      <c r="N9" s="82"/>
      <c r="O9" s="82"/>
      <c r="P9" s="82"/>
      <c r="Q9" s="82"/>
      <c r="R9" s="82"/>
      <c r="S9" s="72"/>
      <c r="T9" s="72"/>
    </row>
    <row r="10" spans="1:20" ht="15.75" customHeight="1" x14ac:dyDescent="0.25">
      <c r="A10" s="316"/>
      <c r="B10" s="80" t="s">
        <v>0</v>
      </c>
      <c r="C10" s="81" t="s">
        <v>3</v>
      </c>
      <c r="D10" s="118"/>
      <c r="E10" s="118"/>
      <c r="F10" s="118"/>
      <c r="G10" s="118"/>
      <c r="H10" s="118"/>
      <c r="I10" s="118"/>
      <c r="J10" s="118"/>
      <c r="K10" s="82"/>
      <c r="L10" s="82"/>
      <c r="M10" s="82"/>
      <c r="N10" s="82"/>
      <c r="O10" s="82"/>
      <c r="P10" s="82"/>
      <c r="Q10" s="82"/>
      <c r="R10" s="82"/>
      <c r="S10" s="72"/>
      <c r="T10" s="72"/>
    </row>
    <row r="11" spans="1:20" ht="15.75" customHeight="1" x14ac:dyDescent="0.25">
      <c r="A11" s="316"/>
      <c r="B11" s="84" t="s">
        <v>1</v>
      </c>
      <c r="C11" s="85" t="s">
        <v>3</v>
      </c>
      <c r="D11" s="118">
        <f>'2.a Tulud-kulud projektiga I'!P11</f>
        <v>0</v>
      </c>
      <c r="E11" s="118">
        <f>'2.a Tulud-kulud projektiga I'!AC11</f>
        <v>0</v>
      </c>
      <c r="F11" s="118">
        <f>'2.a Tulud-kulud projektiga I'!AP11</f>
        <v>0</v>
      </c>
      <c r="G11" s="118">
        <f>'2.a Tulud-kulud projektiga I'!BC11</f>
        <v>0</v>
      </c>
      <c r="H11" s="118">
        <f>'2.a Tulud-kulud projektiga I'!BP11</f>
        <v>0</v>
      </c>
      <c r="I11" s="118">
        <f>'2.a Tulud-kulud projektiga I'!CC11</f>
        <v>0</v>
      </c>
      <c r="J11" s="118">
        <f>'2.a Tulud-kulud projektiga I'!CP11</f>
        <v>0</v>
      </c>
      <c r="K11" s="83">
        <f t="shared" ref="K11" si="6">K9*K10</f>
        <v>0</v>
      </c>
      <c r="L11" s="83">
        <f t="shared" ref="L11" si="7">L9*L10</f>
        <v>0</v>
      </c>
      <c r="M11" s="83">
        <f t="shared" ref="M11" si="8">M9*M10</f>
        <v>0</v>
      </c>
      <c r="N11" s="83">
        <f t="shared" ref="N11" si="9">N9*N10</f>
        <v>0</v>
      </c>
      <c r="O11" s="83">
        <f t="shared" ref="O11:Q11" si="10">O9*O10</f>
        <v>0</v>
      </c>
      <c r="P11" s="83">
        <f t="shared" si="10"/>
        <v>0</v>
      </c>
      <c r="Q11" s="83">
        <f t="shared" si="10"/>
        <v>0</v>
      </c>
      <c r="R11" s="83">
        <f t="shared" ref="R11" si="11">R9*R10</f>
        <v>0</v>
      </c>
      <c r="S11" s="72"/>
      <c r="T11" s="72"/>
    </row>
    <row r="12" spans="1:20" ht="4.5" customHeight="1" x14ac:dyDescent="0.25">
      <c r="A12" s="86"/>
      <c r="B12" s="87"/>
      <c r="C12" s="88"/>
      <c r="D12" s="119"/>
      <c r="E12" s="119"/>
      <c r="F12" s="119"/>
      <c r="G12" s="119"/>
      <c r="H12" s="119"/>
      <c r="I12" s="119"/>
      <c r="J12" s="119"/>
      <c r="K12" s="88"/>
      <c r="L12" s="88"/>
      <c r="M12" s="88"/>
      <c r="N12" s="88"/>
      <c r="O12" s="88"/>
      <c r="P12" s="88"/>
      <c r="Q12" s="88"/>
      <c r="R12" s="89"/>
      <c r="S12" s="72"/>
      <c r="T12" s="72"/>
    </row>
    <row r="13" spans="1:20" x14ac:dyDescent="0.25">
      <c r="A13" s="316" t="str">
        <f>'2.a Tulud-kulud projektiga I'!A13:A15</f>
        <v>Sadamateenus 2</v>
      </c>
      <c r="B13" s="80" t="str">
        <f>'2.a Tulud-kulud projektiga I'!B13</f>
        <v>Ühik 2</v>
      </c>
      <c r="C13" s="81">
        <f>'2.a Tulud-kulud projektiga I'!C13</f>
        <v>0</v>
      </c>
      <c r="D13" s="118">
        <f>'2.a Tulud-kulud projektiga I'!P13</f>
        <v>0</v>
      </c>
      <c r="E13" s="118">
        <f>'2.a Tulud-kulud projektiga I'!AC13</f>
        <v>0</v>
      </c>
      <c r="F13" s="118">
        <f>'2.a Tulud-kulud projektiga I'!AP13</f>
        <v>0</v>
      </c>
      <c r="G13" s="118">
        <f>'2.a Tulud-kulud projektiga I'!BC13</f>
        <v>0</v>
      </c>
      <c r="H13" s="118">
        <f>'2.a Tulud-kulud projektiga I'!BP13</f>
        <v>0</v>
      </c>
      <c r="I13" s="118">
        <f>'2.a Tulud-kulud projektiga I'!CC13</f>
        <v>0</v>
      </c>
      <c r="J13" s="118">
        <f>'2.a Tulud-kulud projektiga I'!CP13</f>
        <v>0</v>
      </c>
      <c r="K13" s="82"/>
      <c r="L13" s="82"/>
      <c r="M13" s="82"/>
      <c r="N13" s="82"/>
      <c r="O13" s="82"/>
      <c r="P13" s="82"/>
      <c r="Q13" s="82"/>
      <c r="R13" s="82"/>
      <c r="S13" s="72"/>
      <c r="T13" s="72"/>
    </row>
    <row r="14" spans="1:20" x14ac:dyDescent="0.25">
      <c r="A14" s="316"/>
      <c r="B14" s="80" t="s">
        <v>0</v>
      </c>
      <c r="C14" s="81" t="s">
        <v>3</v>
      </c>
      <c r="D14" s="118"/>
      <c r="E14" s="118"/>
      <c r="F14" s="118"/>
      <c r="G14" s="118"/>
      <c r="H14" s="118"/>
      <c r="I14" s="118"/>
      <c r="J14" s="118"/>
      <c r="K14" s="82"/>
      <c r="L14" s="82"/>
      <c r="M14" s="82"/>
      <c r="N14" s="82"/>
      <c r="O14" s="82"/>
      <c r="P14" s="82"/>
      <c r="Q14" s="82"/>
      <c r="R14" s="82"/>
      <c r="S14" s="72"/>
      <c r="T14" s="72"/>
    </row>
    <row r="15" spans="1:20" x14ac:dyDescent="0.25">
      <c r="A15" s="316"/>
      <c r="B15" s="84" t="s">
        <v>1</v>
      </c>
      <c r="C15" s="85" t="s">
        <v>3</v>
      </c>
      <c r="D15" s="118">
        <f>'2.a Tulud-kulud projektiga I'!P15</f>
        <v>0</v>
      </c>
      <c r="E15" s="118">
        <f>'2.a Tulud-kulud projektiga I'!AC15</f>
        <v>0</v>
      </c>
      <c r="F15" s="118">
        <f>'2.a Tulud-kulud projektiga I'!AP15</f>
        <v>0</v>
      </c>
      <c r="G15" s="118">
        <f>'2.a Tulud-kulud projektiga I'!BC15</f>
        <v>0</v>
      </c>
      <c r="H15" s="118">
        <f>'2.a Tulud-kulud projektiga I'!BP15</f>
        <v>0</v>
      </c>
      <c r="I15" s="118">
        <f>'2.a Tulud-kulud projektiga I'!CC15</f>
        <v>0</v>
      </c>
      <c r="J15" s="118">
        <f>'2.a Tulud-kulud projektiga I'!CP15</f>
        <v>0</v>
      </c>
      <c r="K15" s="83">
        <f t="shared" ref="K15" si="12">K13*K14</f>
        <v>0</v>
      </c>
      <c r="L15" s="83">
        <f t="shared" ref="L15" si="13">L13*L14</f>
        <v>0</v>
      </c>
      <c r="M15" s="83">
        <f t="shared" ref="M15" si="14">M13*M14</f>
        <v>0</v>
      </c>
      <c r="N15" s="83">
        <f t="shared" ref="N15" si="15">N13*N14</f>
        <v>0</v>
      </c>
      <c r="O15" s="83">
        <f t="shared" ref="O15:Q15" si="16">O13*O14</f>
        <v>0</v>
      </c>
      <c r="P15" s="83">
        <f t="shared" si="16"/>
        <v>0</v>
      </c>
      <c r="Q15" s="83">
        <f t="shared" si="16"/>
        <v>0</v>
      </c>
      <c r="R15" s="83">
        <f t="shared" ref="R15" si="17">R13*R14</f>
        <v>0</v>
      </c>
      <c r="S15" s="72"/>
      <c r="T15" s="72"/>
    </row>
    <row r="16" spans="1:20" ht="4.5" customHeight="1" x14ac:dyDescent="0.25">
      <c r="A16" s="86"/>
      <c r="B16" s="87"/>
      <c r="C16" s="88"/>
      <c r="D16" s="119"/>
      <c r="E16" s="119"/>
      <c r="F16" s="119"/>
      <c r="G16" s="119"/>
      <c r="H16" s="119"/>
      <c r="I16" s="119"/>
      <c r="J16" s="119"/>
      <c r="K16" s="88"/>
      <c r="L16" s="88"/>
      <c r="M16" s="88"/>
      <c r="N16" s="88"/>
      <c r="O16" s="88"/>
      <c r="P16" s="88"/>
      <c r="Q16" s="88"/>
      <c r="R16" s="89"/>
      <c r="S16" s="72"/>
      <c r="T16" s="72"/>
    </row>
    <row r="17" spans="1:20" x14ac:dyDescent="0.25">
      <c r="A17" s="316" t="str">
        <f>'2.a Tulud-kulud projektiga I'!A17:A19</f>
        <v>Sadamateenus 3</v>
      </c>
      <c r="B17" s="80" t="str">
        <f>'2.a Tulud-kulud projektiga I'!B17</f>
        <v>Ühik 3</v>
      </c>
      <c r="C17" s="81">
        <f>'2.a Tulud-kulud projektiga I'!C17</f>
        <v>0</v>
      </c>
      <c r="D17" s="118">
        <f>'2.a Tulud-kulud projektiga I'!P17</f>
        <v>0</v>
      </c>
      <c r="E17" s="118">
        <f>'2.a Tulud-kulud projektiga I'!AC17</f>
        <v>0</v>
      </c>
      <c r="F17" s="118">
        <f>'2.a Tulud-kulud projektiga I'!AP17</f>
        <v>0</v>
      </c>
      <c r="G17" s="118">
        <f>'2.a Tulud-kulud projektiga I'!BC17</f>
        <v>0</v>
      </c>
      <c r="H17" s="118">
        <f>'2.a Tulud-kulud projektiga I'!BP17</f>
        <v>0</v>
      </c>
      <c r="I17" s="118">
        <f>'2.a Tulud-kulud projektiga I'!CC17</f>
        <v>0</v>
      </c>
      <c r="J17" s="118">
        <f>'2.a Tulud-kulud projektiga I'!CP17</f>
        <v>0</v>
      </c>
      <c r="K17" s="82"/>
      <c r="L17" s="82"/>
      <c r="M17" s="82"/>
      <c r="N17" s="82"/>
      <c r="O17" s="82"/>
      <c r="P17" s="82"/>
      <c r="Q17" s="82"/>
      <c r="R17" s="82"/>
      <c r="S17" s="72"/>
      <c r="T17" s="72"/>
    </row>
    <row r="18" spans="1:20" x14ac:dyDescent="0.25">
      <c r="A18" s="316"/>
      <c r="B18" s="80" t="s">
        <v>0</v>
      </c>
      <c r="C18" s="81" t="s">
        <v>3</v>
      </c>
      <c r="D18" s="118"/>
      <c r="E18" s="118"/>
      <c r="F18" s="118"/>
      <c r="G18" s="118"/>
      <c r="H18" s="118"/>
      <c r="I18" s="118"/>
      <c r="J18" s="118"/>
      <c r="K18" s="82"/>
      <c r="L18" s="82"/>
      <c r="M18" s="82"/>
      <c r="N18" s="82"/>
      <c r="O18" s="82"/>
      <c r="P18" s="82"/>
      <c r="Q18" s="82"/>
      <c r="R18" s="82"/>
      <c r="S18" s="72"/>
      <c r="T18" s="72"/>
    </row>
    <row r="19" spans="1:20" x14ac:dyDescent="0.25">
      <c r="A19" s="316"/>
      <c r="B19" s="84" t="s">
        <v>1</v>
      </c>
      <c r="C19" s="85" t="s">
        <v>3</v>
      </c>
      <c r="D19" s="118">
        <f>'2.a Tulud-kulud projektiga I'!P19</f>
        <v>0</v>
      </c>
      <c r="E19" s="118">
        <f>'2.a Tulud-kulud projektiga I'!AC19</f>
        <v>0</v>
      </c>
      <c r="F19" s="118">
        <f>'2.a Tulud-kulud projektiga I'!AP19</f>
        <v>0</v>
      </c>
      <c r="G19" s="118">
        <f>'2.a Tulud-kulud projektiga I'!BC19</f>
        <v>0</v>
      </c>
      <c r="H19" s="118">
        <f>'2.a Tulud-kulud projektiga I'!BP19</f>
        <v>0</v>
      </c>
      <c r="I19" s="118">
        <f>'2.a Tulud-kulud projektiga I'!CC19</f>
        <v>0</v>
      </c>
      <c r="J19" s="118">
        <f>'2.a Tulud-kulud projektiga I'!CP19</f>
        <v>0</v>
      </c>
      <c r="K19" s="83">
        <f t="shared" ref="K19" si="18">K17*K18</f>
        <v>0</v>
      </c>
      <c r="L19" s="83">
        <f t="shared" ref="L19" si="19">L17*L18</f>
        <v>0</v>
      </c>
      <c r="M19" s="83">
        <f t="shared" ref="M19" si="20">M17*M18</f>
        <v>0</v>
      </c>
      <c r="N19" s="83">
        <f t="shared" ref="N19" si="21">N17*N18</f>
        <v>0</v>
      </c>
      <c r="O19" s="83">
        <f t="shared" ref="O19:Q19" si="22">O17*O18</f>
        <v>0</v>
      </c>
      <c r="P19" s="83">
        <f t="shared" si="22"/>
        <v>0</v>
      </c>
      <c r="Q19" s="83">
        <f t="shared" si="22"/>
        <v>0</v>
      </c>
      <c r="R19" s="83">
        <f t="shared" ref="R19" si="23">R17*R18</f>
        <v>0</v>
      </c>
      <c r="S19" s="72"/>
      <c r="T19" s="72"/>
    </row>
    <row r="20" spans="1:20" ht="4.5" customHeight="1" x14ac:dyDescent="0.25">
      <c r="A20" s="86"/>
      <c r="B20" s="87"/>
      <c r="C20" s="88"/>
      <c r="D20" s="119"/>
      <c r="E20" s="119"/>
      <c r="F20" s="119"/>
      <c r="G20" s="119"/>
      <c r="H20" s="119"/>
      <c r="I20" s="119"/>
      <c r="J20" s="119"/>
      <c r="K20" s="88"/>
      <c r="L20" s="88"/>
      <c r="M20" s="88"/>
      <c r="N20" s="88"/>
      <c r="O20" s="88"/>
      <c r="P20" s="88"/>
      <c r="Q20" s="88"/>
      <c r="R20" s="89"/>
      <c r="S20" s="72"/>
      <c r="T20" s="72"/>
    </row>
    <row r="21" spans="1:20" x14ac:dyDescent="0.25">
      <c r="A21" s="316" t="str">
        <f>'2.a Tulud-kulud projektiga I'!A21:A23</f>
        <v>Sadamateenus 4</v>
      </c>
      <c r="B21" s="80" t="str">
        <f>'2.a Tulud-kulud projektiga I'!B21</f>
        <v>Ühik 4</v>
      </c>
      <c r="C21" s="81">
        <f>'2.a Tulud-kulud projektiga I'!C21</f>
        <v>0</v>
      </c>
      <c r="D21" s="118">
        <f>'2.a Tulud-kulud projektiga I'!P21</f>
        <v>0</v>
      </c>
      <c r="E21" s="118">
        <f>'2.a Tulud-kulud projektiga I'!AC21</f>
        <v>0</v>
      </c>
      <c r="F21" s="118">
        <f>'2.a Tulud-kulud projektiga I'!AP21</f>
        <v>0</v>
      </c>
      <c r="G21" s="118">
        <f>'2.a Tulud-kulud projektiga I'!BC21</f>
        <v>0</v>
      </c>
      <c r="H21" s="118">
        <f>'2.a Tulud-kulud projektiga I'!BP21</f>
        <v>0</v>
      </c>
      <c r="I21" s="118">
        <f>'2.a Tulud-kulud projektiga I'!CC21</f>
        <v>0</v>
      </c>
      <c r="J21" s="118">
        <f>'2.a Tulud-kulud projektiga I'!CP21</f>
        <v>0</v>
      </c>
      <c r="K21" s="82"/>
      <c r="L21" s="82"/>
      <c r="M21" s="82"/>
      <c r="N21" s="82"/>
      <c r="O21" s="82"/>
      <c r="P21" s="82"/>
      <c r="Q21" s="82"/>
      <c r="R21" s="82"/>
      <c r="S21" s="72"/>
      <c r="T21" s="72"/>
    </row>
    <row r="22" spans="1:20" x14ac:dyDescent="0.25">
      <c r="A22" s="316"/>
      <c r="B22" s="80" t="s">
        <v>0</v>
      </c>
      <c r="C22" s="81" t="s">
        <v>3</v>
      </c>
      <c r="D22" s="118"/>
      <c r="E22" s="118"/>
      <c r="F22" s="118"/>
      <c r="G22" s="118"/>
      <c r="H22" s="118"/>
      <c r="I22" s="118"/>
      <c r="J22" s="118"/>
      <c r="K22" s="82"/>
      <c r="L22" s="82"/>
      <c r="M22" s="82"/>
      <c r="N22" s="82"/>
      <c r="O22" s="82"/>
      <c r="P22" s="82"/>
      <c r="Q22" s="82"/>
      <c r="R22" s="82"/>
      <c r="S22" s="72"/>
      <c r="T22" s="72"/>
    </row>
    <row r="23" spans="1:20" x14ac:dyDescent="0.25">
      <c r="A23" s="316"/>
      <c r="B23" s="84" t="s">
        <v>1</v>
      </c>
      <c r="C23" s="85" t="s">
        <v>3</v>
      </c>
      <c r="D23" s="118">
        <f>'2.a Tulud-kulud projektiga I'!P23</f>
        <v>0</v>
      </c>
      <c r="E23" s="118">
        <f>'2.a Tulud-kulud projektiga I'!AC23</f>
        <v>0</v>
      </c>
      <c r="F23" s="118">
        <f>'2.a Tulud-kulud projektiga I'!AP23</f>
        <v>0</v>
      </c>
      <c r="G23" s="118">
        <f>'2.a Tulud-kulud projektiga I'!BC23</f>
        <v>0</v>
      </c>
      <c r="H23" s="118">
        <f>'2.a Tulud-kulud projektiga I'!BP23</f>
        <v>0</v>
      </c>
      <c r="I23" s="118">
        <f>'2.a Tulud-kulud projektiga I'!CC23</f>
        <v>0</v>
      </c>
      <c r="J23" s="118">
        <f>'2.a Tulud-kulud projektiga I'!CP23</f>
        <v>0</v>
      </c>
      <c r="K23" s="83">
        <f t="shared" ref="K23:R23" si="24">K21*K22</f>
        <v>0</v>
      </c>
      <c r="L23" s="83">
        <f t="shared" si="24"/>
        <v>0</v>
      </c>
      <c r="M23" s="83">
        <f t="shared" si="24"/>
        <v>0</v>
      </c>
      <c r="N23" s="83">
        <f t="shared" si="24"/>
        <v>0</v>
      </c>
      <c r="O23" s="83">
        <f t="shared" si="24"/>
        <v>0</v>
      </c>
      <c r="P23" s="83">
        <f t="shared" si="24"/>
        <v>0</v>
      </c>
      <c r="Q23" s="83">
        <f t="shared" si="24"/>
        <v>0</v>
      </c>
      <c r="R23" s="83">
        <f t="shared" si="24"/>
        <v>0</v>
      </c>
      <c r="S23" s="72"/>
      <c r="T23" s="72"/>
    </row>
    <row r="24" spans="1:20" ht="4.5" customHeight="1" x14ac:dyDescent="0.25">
      <c r="A24" s="86"/>
      <c r="B24" s="87"/>
      <c r="C24" s="88"/>
      <c r="D24" s="119"/>
      <c r="E24" s="119"/>
      <c r="F24" s="119"/>
      <c r="G24" s="119"/>
      <c r="H24" s="119"/>
      <c r="I24" s="119"/>
      <c r="J24" s="119"/>
      <c r="K24" s="88"/>
      <c r="L24" s="88"/>
      <c r="M24" s="88"/>
      <c r="N24" s="88"/>
      <c r="O24" s="88"/>
      <c r="P24" s="88"/>
      <c r="Q24" s="88"/>
      <c r="R24" s="89"/>
      <c r="S24" s="72"/>
      <c r="T24" s="72"/>
    </row>
    <row r="25" spans="1:20" x14ac:dyDescent="0.25">
      <c r="A25" s="316" t="str">
        <f>'2.a Tulud-kulud projektiga I'!A25:A27</f>
        <v>Sadamateenus 5</v>
      </c>
      <c r="B25" s="80" t="str">
        <f>'2.a Tulud-kulud projektiga I'!B25</f>
        <v>Ühik 5</v>
      </c>
      <c r="C25" s="81">
        <f>'2.a Tulud-kulud projektiga I'!C25</f>
        <v>0</v>
      </c>
      <c r="D25" s="118">
        <f>'2.a Tulud-kulud projektiga I'!P25</f>
        <v>0</v>
      </c>
      <c r="E25" s="118">
        <f>'2.a Tulud-kulud projektiga I'!AC25</f>
        <v>0</v>
      </c>
      <c r="F25" s="118">
        <f>'2.a Tulud-kulud projektiga I'!AP25</f>
        <v>0</v>
      </c>
      <c r="G25" s="118">
        <f>'2.a Tulud-kulud projektiga I'!BC25</f>
        <v>0</v>
      </c>
      <c r="H25" s="118">
        <f>'2.a Tulud-kulud projektiga I'!BP25</f>
        <v>0</v>
      </c>
      <c r="I25" s="118">
        <f>'2.a Tulud-kulud projektiga I'!CC25</f>
        <v>0</v>
      </c>
      <c r="J25" s="118">
        <f>'2.a Tulud-kulud projektiga I'!CP25</f>
        <v>0</v>
      </c>
      <c r="K25" s="82"/>
      <c r="L25" s="82"/>
      <c r="M25" s="82"/>
      <c r="N25" s="82"/>
      <c r="O25" s="82"/>
      <c r="P25" s="82"/>
      <c r="Q25" s="82"/>
      <c r="R25" s="82"/>
      <c r="S25" s="72"/>
      <c r="T25" s="72"/>
    </row>
    <row r="26" spans="1:20" x14ac:dyDescent="0.25">
      <c r="A26" s="316"/>
      <c r="B26" s="80" t="s">
        <v>0</v>
      </c>
      <c r="C26" s="81" t="s">
        <v>3</v>
      </c>
      <c r="D26" s="118"/>
      <c r="E26" s="118"/>
      <c r="F26" s="118"/>
      <c r="G26" s="118"/>
      <c r="H26" s="118"/>
      <c r="I26" s="118"/>
      <c r="J26" s="118"/>
      <c r="K26" s="82"/>
      <c r="L26" s="82"/>
      <c r="M26" s="82"/>
      <c r="N26" s="82"/>
      <c r="O26" s="82"/>
      <c r="P26" s="82"/>
      <c r="Q26" s="82"/>
      <c r="R26" s="82"/>
      <c r="S26" s="72"/>
      <c r="T26" s="72"/>
    </row>
    <row r="27" spans="1:20" x14ac:dyDescent="0.25">
      <c r="A27" s="316"/>
      <c r="B27" s="84" t="s">
        <v>1</v>
      </c>
      <c r="C27" s="85" t="s">
        <v>3</v>
      </c>
      <c r="D27" s="118">
        <f>'2.a Tulud-kulud projektiga I'!P27</f>
        <v>0</v>
      </c>
      <c r="E27" s="118">
        <f>'2.a Tulud-kulud projektiga I'!AC27</f>
        <v>0</v>
      </c>
      <c r="F27" s="118">
        <f>'2.a Tulud-kulud projektiga I'!AP27</f>
        <v>0</v>
      </c>
      <c r="G27" s="118">
        <f>'2.a Tulud-kulud projektiga I'!BC27</f>
        <v>0</v>
      </c>
      <c r="H27" s="118">
        <f>'2.a Tulud-kulud projektiga I'!BP27</f>
        <v>0</v>
      </c>
      <c r="I27" s="118">
        <f>'2.a Tulud-kulud projektiga I'!CC27</f>
        <v>0</v>
      </c>
      <c r="J27" s="118">
        <f>'2.a Tulud-kulud projektiga I'!CP27</f>
        <v>0</v>
      </c>
      <c r="K27" s="83">
        <f t="shared" ref="K27" si="25">K25*K26</f>
        <v>0</v>
      </c>
      <c r="L27" s="83">
        <f t="shared" ref="L27" si="26">L25*L26</f>
        <v>0</v>
      </c>
      <c r="M27" s="83">
        <f t="shared" ref="M27" si="27">M25*M26</f>
        <v>0</v>
      </c>
      <c r="N27" s="83">
        <f t="shared" ref="N27" si="28">N25*N26</f>
        <v>0</v>
      </c>
      <c r="O27" s="83">
        <f t="shared" ref="O27:Q27" si="29">O25*O26</f>
        <v>0</v>
      </c>
      <c r="P27" s="83">
        <f t="shared" si="29"/>
        <v>0</v>
      </c>
      <c r="Q27" s="83">
        <f t="shared" si="29"/>
        <v>0</v>
      </c>
      <c r="R27" s="83">
        <f t="shared" ref="R27" si="30">R25*R26</f>
        <v>0</v>
      </c>
      <c r="S27" s="72"/>
      <c r="T27" s="72"/>
    </row>
    <row r="28" spans="1:20" ht="6.75" customHeight="1" x14ac:dyDescent="0.25">
      <c r="A28" s="270"/>
      <c r="B28" s="271"/>
      <c r="C28" s="272"/>
      <c r="D28" s="273"/>
      <c r="E28" s="273"/>
      <c r="F28" s="273"/>
      <c r="G28" s="273"/>
      <c r="H28" s="273"/>
      <c r="I28" s="273"/>
      <c r="J28" s="273"/>
      <c r="K28" s="274"/>
      <c r="L28" s="274"/>
      <c r="M28" s="274"/>
      <c r="N28" s="274"/>
      <c r="O28" s="274"/>
      <c r="P28" s="274"/>
      <c r="Q28" s="274"/>
      <c r="R28" s="275"/>
      <c r="S28" s="72"/>
      <c r="T28" s="72"/>
    </row>
    <row r="29" spans="1:20" s="282" customFormat="1" ht="21" customHeight="1" x14ac:dyDescent="0.25">
      <c r="A29" s="278" t="str">
        <f>'2.a Tulud-kulud projektiga I'!A29</f>
        <v>Tulud muudelt turismiteenustelt</v>
      </c>
      <c r="B29" s="279"/>
      <c r="C29" s="280"/>
      <c r="D29" s="283">
        <f>'2.a Tulud-kulud projektiga I'!P29</f>
        <v>0</v>
      </c>
      <c r="E29" s="283">
        <f>'2.a Tulud-kulud projektiga I'!AC29</f>
        <v>0</v>
      </c>
      <c r="F29" s="283">
        <f>'2.a Tulud-kulud projektiga I'!AP29</f>
        <v>0</v>
      </c>
      <c r="G29" s="283">
        <f>'2.a Tulud-kulud projektiga I'!BC29</f>
        <v>0</v>
      </c>
      <c r="H29" s="283">
        <f>'2.a Tulud-kulud projektiga I'!BP29</f>
        <v>0</v>
      </c>
      <c r="I29" s="283">
        <f>'2.a Tulud-kulud projektiga I'!CC29</f>
        <v>0</v>
      </c>
      <c r="J29" s="283">
        <f>'2.a Tulud-kulud projektiga I'!CP29</f>
        <v>0</v>
      </c>
      <c r="K29" s="284">
        <f>K33+K37+K41+K45+K49</f>
        <v>0</v>
      </c>
      <c r="L29" s="284">
        <f t="shared" ref="L29:R29" si="31">L33+L37+L41+L45+L49</f>
        <v>0</v>
      </c>
      <c r="M29" s="284">
        <f t="shared" si="31"/>
        <v>0</v>
      </c>
      <c r="N29" s="284">
        <f t="shared" si="31"/>
        <v>0</v>
      </c>
      <c r="O29" s="284">
        <f t="shared" si="31"/>
        <v>0</v>
      </c>
      <c r="P29" s="284">
        <f t="shared" si="31"/>
        <v>0</v>
      </c>
      <c r="Q29" s="284">
        <f t="shared" si="31"/>
        <v>0</v>
      </c>
      <c r="R29" s="284">
        <f t="shared" si="31"/>
        <v>0</v>
      </c>
      <c r="S29" s="281"/>
      <c r="T29" s="281"/>
    </row>
    <row r="30" spans="1:20" ht="4.5" customHeight="1" x14ac:dyDescent="0.25">
      <c r="A30" s="86"/>
      <c r="B30" s="87"/>
      <c r="C30" s="88"/>
      <c r="D30" s="119"/>
      <c r="E30" s="119"/>
      <c r="F30" s="119"/>
      <c r="G30" s="119"/>
      <c r="H30" s="119"/>
      <c r="I30" s="119"/>
      <c r="J30" s="119"/>
      <c r="K30" s="88"/>
      <c r="L30" s="88"/>
      <c r="M30" s="88"/>
      <c r="N30" s="88"/>
      <c r="O30" s="88"/>
      <c r="P30" s="88"/>
      <c r="Q30" s="88"/>
      <c r="R30" s="89"/>
      <c r="S30" s="72"/>
      <c r="T30" s="72"/>
    </row>
    <row r="31" spans="1:20" x14ac:dyDescent="0.25">
      <c r="A31" s="316" t="str">
        <f>'2.a Tulud-kulud projektiga I'!A31:A33</f>
        <v>Muu turismiteenus 1</v>
      </c>
      <c r="B31" s="80" t="str">
        <f>'2.a Tulud-kulud projektiga I'!B31</f>
        <v>Ühik 6</v>
      </c>
      <c r="C31" s="81">
        <f>'2.a Tulud-kulud projektiga I'!C31</f>
        <v>0</v>
      </c>
      <c r="D31" s="118">
        <f>'2.a Tulud-kulud projektiga I'!P31</f>
        <v>0</v>
      </c>
      <c r="E31" s="118">
        <f>'2.a Tulud-kulud projektiga I'!AC31</f>
        <v>0</v>
      </c>
      <c r="F31" s="118">
        <f>'2.a Tulud-kulud projektiga I'!AP31</f>
        <v>0</v>
      </c>
      <c r="G31" s="118">
        <f>'2.a Tulud-kulud projektiga I'!BC31</f>
        <v>0</v>
      </c>
      <c r="H31" s="118">
        <f>'2.a Tulud-kulud projektiga I'!BP31</f>
        <v>0</v>
      </c>
      <c r="I31" s="118">
        <f>'2.a Tulud-kulud projektiga I'!CC31</f>
        <v>0</v>
      </c>
      <c r="J31" s="118">
        <f>'2.a Tulud-kulud projektiga I'!CP31</f>
        <v>0</v>
      </c>
      <c r="K31" s="82"/>
      <c r="L31" s="82"/>
      <c r="M31" s="82"/>
      <c r="N31" s="82"/>
      <c r="O31" s="82"/>
      <c r="P31" s="82"/>
      <c r="Q31" s="82"/>
      <c r="R31" s="82"/>
      <c r="S31" s="72"/>
      <c r="T31" s="72"/>
    </row>
    <row r="32" spans="1:20" x14ac:dyDescent="0.25">
      <c r="A32" s="316"/>
      <c r="B32" s="80" t="s">
        <v>0</v>
      </c>
      <c r="C32" s="81" t="s">
        <v>3</v>
      </c>
      <c r="D32" s="118"/>
      <c r="E32" s="118"/>
      <c r="F32" s="118"/>
      <c r="G32" s="118"/>
      <c r="H32" s="118"/>
      <c r="I32" s="118"/>
      <c r="J32" s="118"/>
      <c r="K32" s="82"/>
      <c r="L32" s="82"/>
      <c r="M32" s="82"/>
      <c r="N32" s="82"/>
      <c r="O32" s="82"/>
      <c r="P32" s="82"/>
      <c r="Q32" s="82"/>
      <c r="R32" s="82"/>
      <c r="S32" s="72"/>
      <c r="T32" s="72"/>
    </row>
    <row r="33" spans="1:20" x14ac:dyDescent="0.25">
      <c r="A33" s="316"/>
      <c r="B33" s="84" t="s">
        <v>1</v>
      </c>
      <c r="C33" s="85" t="s">
        <v>3</v>
      </c>
      <c r="D33" s="118">
        <f>'2.a Tulud-kulud projektiga I'!P33</f>
        <v>0</v>
      </c>
      <c r="E33" s="118">
        <f>'2.a Tulud-kulud projektiga I'!AC33</f>
        <v>0</v>
      </c>
      <c r="F33" s="118">
        <f>'2.a Tulud-kulud projektiga I'!AP33</f>
        <v>0</v>
      </c>
      <c r="G33" s="118">
        <f>'2.a Tulud-kulud projektiga I'!BC33</f>
        <v>0</v>
      </c>
      <c r="H33" s="118">
        <f>'2.a Tulud-kulud projektiga I'!BP33</f>
        <v>0</v>
      </c>
      <c r="I33" s="118">
        <f>'2.a Tulud-kulud projektiga I'!CC33</f>
        <v>0</v>
      </c>
      <c r="J33" s="118">
        <f>'2.a Tulud-kulud projektiga I'!CP33</f>
        <v>0</v>
      </c>
      <c r="K33" s="83">
        <f t="shared" ref="K33" si="32">K31*K32</f>
        <v>0</v>
      </c>
      <c r="L33" s="83">
        <f t="shared" ref="L33" si="33">L31*L32</f>
        <v>0</v>
      </c>
      <c r="M33" s="83">
        <f t="shared" ref="M33" si="34">M31*M32</f>
        <v>0</v>
      </c>
      <c r="N33" s="83">
        <f t="shared" ref="N33" si="35">N31*N32</f>
        <v>0</v>
      </c>
      <c r="O33" s="83">
        <f t="shared" ref="O33:Q33" si="36">O31*O32</f>
        <v>0</v>
      </c>
      <c r="P33" s="83">
        <f t="shared" si="36"/>
        <v>0</v>
      </c>
      <c r="Q33" s="83">
        <f t="shared" si="36"/>
        <v>0</v>
      </c>
      <c r="R33" s="83">
        <f t="shared" ref="R33" si="37">R31*R32</f>
        <v>0</v>
      </c>
      <c r="S33" s="72"/>
      <c r="T33" s="72"/>
    </row>
    <row r="34" spans="1:20" ht="4.5" customHeight="1" x14ac:dyDescent="0.25">
      <c r="A34" s="86"/>
      <c r="B34" s="87"/>
      <c r="C34" s="88"/>
      <c r="D34" s="119"/>
      <c r="E34" s="119"/>
      <c r="F34" s="119"/>
      <c r="G34" s="119"/>
      <c r="H34" s="119"/>
      <c r="I34" s="119"/>
      <c r="J34" s="119"/>
      <c r="K34" s="88"/>
      <c r="L34" s="88"/>
      <c r="M34" s="88"/>
      <c r="N34" s="88"/>
      <c r="O34" s="88"/>
      <c r="P34" s="88"/>
      <c r="Q34" s="88"/>
      <c r="R34" s="89"/>
      <c r="S34" s="72"/>
      <c r="T34" s="72"/>
    </row>
    <row r="35" spans="1:20" x14ac:dyDescent="0.25">
      <c r="A35" s="316" t="str">
        <f>'2.a Tulud-kulud projektiga I'!A35:A37</f>
        <v>Muu turismiteenus 2</v>
      </c>
      <c r="B35" s="80" t="str">
        <f>'2.a Tulud-kulud projektiga I'!B35</f>
        <v>Ühik 7</v>
      </c>
      <c r="C35" s="81">
        <f>'2.a Tulud-kulud projektiga I'!C35</f>
        <v>0</v>
      </c>
      <c r="D35" s="118">
        <f>'2.a Tulud-kulud projektiga I'!P35</f>
        <v>0</v>
      </c>
      <c r="E35" s="118">
        <f>'2.a Tulud-kulud projektiga I'!AC35</f>
        <v>0</v>
      </c>
      <c r="F35" s="118">
        <f>'2.a Tulud-kulud projektiga I'!AP35</f>
        <v>0</v>
      </c>
      <c r="G35" s="118">
        <f>'2.a Tulud-kulud projektiga I'!BC35</f>
        <v>0</v>
      </c>
      <c r="H35" s="118">
        <f>'2.a Tulud-kulud projektiga I'!BP35</f>
        <v>0</v>
      </c>
      <c r="I35" s="118">
        <f>'2.a Tulud-kulud projektiga I'!CC35</f>
        <v>0</v>
      </c>
      <c r="J35" s="118">
        <f>'2.a Tulud-kulud projektiga I'!CP35</f>
        <v>0</v>
      </c>
      <c r="K35" s="82"/>
      <c r="L35" s="82"/>
      <c r="M35" s="82"/>
      <c r="N35" s="82"/>
      <c r="O35" s="82"/>
      <c r="P35" s="82"/>
      <c r="Q35" s="82"/>
      <c r="R35" s="82"/>
      <c r="S35" s="72"/>
      <c r="T35" s="72"/>
    </row>
    <row r="36" spans="1:20" x14ac:dyDescent="0.25">
      <c r="A36" s="316"/>
      <c r="B36" s="80" t="s">
        <v>0</v>
      </c>
      <c r="C36" s="81" t="s">
        <v>3</v>
      </c>
      <c r="D36" s="118"/>
      <c r="E36" s="118"/>
      <c r="F36" s="118"/>
      <c r="G36" s="118"/>
      <c r="H36" s="118"/>
      <c r="I36" s="118"/>
      <c r="J36" s="118"/>
      <c r="K36" s="82"/>
      <c r="L36" s="82"/>
      <c r="M36" s="82"/>
      <c r="N36" s="82"/>
      <c r="O36" s="82"/>
      <c r="P36" s="82"/>
      <c r="Q36" s="82"/>
      <c r="R36" s="82"/>
      <c r="S36" s="72"/>
      <c r="T36" s="72"/>
    </row>
    <row r="37" spans="1:20" x14ac:dyDescent="0.25">
      <c r="A37" s="316"/>
      <c r="B37" s="84" t="s">
        <v>1</v>
      </c>
      <c r="C37" s="85" t="s">
        <v>3</v>
      </c>
      <c r="D37" s="118">
        <f>'2.a Tulud-kulud projektiga I'!P37</f>
        <v>0</v>
      </c>
      <c r="E37" s="118">
        <f>'2.a Tulud-kulud projektiga I'!AC37</f>
        <v>0</v>
      </c>
      <c r="F37" s="118">
        <f>'2.a Tulud-kulud projektiga I'!AP37</f>
        <v>0</v>
      </c>
      <c r="G37" s="118">
        <f>'2.a Tulud-kulud projektiga I'!BC37</f>
        <v>0</v>
      </c>
      <c r="H37" s="118">
        <f>'2.a Tulud-kulud projektiga I'!BP37</f>
        <v>0</v>
      </c>
      <c r="I37" s="118">
        <f>'2.a Tulud-kulud projektiga I'!CC37</f>
        <v>0</v>
      </c>
      <c r="J37" s="118">
        <f>'2.a Tulud-kulud projektiga I'!CP37</f>
        <v>0</v>
      </c>
      <c r="K37" s="83">
        <f t="shared" ref="K37" si="38">K35*K36</f>
        <v>0</v>
      </c>
      <c r="L37" s="83">
        <f t="shared" ref="L37" si="39">L35*L36</f>
        <v>0</v>
      </c>
      <c r="M37" s="83">
        <f t="shared" ref="M37" si="40">M35*M36</f>
        <v>0</v>
      </c>
      <c r="N37" s="83">
        <f t="shared" ref="N37" si="41">N35*N36</f>
        <v>0</v>
      </c>
      <c r="O37" s="83">
        <f t="shared" ref="O37:Q37" si="42">O35*O36</f>
        <v>0</v>
      </c>
      <c r="P37" s="83">
        <f t="shared" si="42"/>
        <v>0</v>
      </c>
      <c r="Q37" s="83">
        <f t="shared" si="42"/>
        <v>0</v>
      </c>
      <c r="R37" s="83">
        <f t="shared" ref="R37" si="43">R35*R36</f>
        <v>0</v>
      </c>
      <c r="S37" s="72"/>
      <c r="T37" s="72"/>
    </row>
    <row r="38" spans="1:20" ht="4.5" customHeight="1" x14ac:dyDescent="0.25">
      <c r="A38" s="86"/>
      <c r="B38" s="87"/>
      <c r="C38" s="88"/>
      <c r="D38" s="119"/>
      <c r="E38" s="119"/>
      <c r="F38" s="119"/>
      <c r="G38" s="119"/>
      <c r="H38" s="119"/>
      <c r="I38" s="119"/>
      <c r="J38" s="119"/>
      <c r="K38" s="88"/>
      <c r="L38" s="88"/>
      <c r="M38" s="88"/>
      <c r="N38" s="88"/>
      <c r="O38" s="88"/>
      <c r="P38" s="88"/>
      <c r="Q38" s="88"/>
      <c r="R38" s="89"/>
      <c r="S38" s="72"/>
      <c r="T38" s="72"/>
    </row>
    <row r="39" spans="1:20" x14ac:dyDescent="0.25">
      <c r="A39" s="316" t="str">
        <f>'2.a Tulud-kulud projektiga I'!A39:A41</f>
        <v>Muu turismiteenus 3</v>
      </c>
      <c r="B39" s="80" t="str">
        <f>'2.a Tulud-kulud projektiga I'!B39</f>
        <v>Ühik 8</v>
      </c>
      <c r="C39" s="81">
        <f>'2.a Tulud-kulud projektiga I'!C39</f>
        <v>0</v>
      </c>
      <c r="D39" s="118">
        <f>'2.a Tulud-kulud projektiga I'!P39</f>
        <v>0</v>
      </c>
      <c r="E39" s="118">
        <f>'2.a Tulud-kulud projektiga I'!AC39</f>
        <v>0</v>
      </c>
      <c r="F39" s="118">
        <f>'2.a Tulud-kulud projektiga I'!AP39</f>
        <v>0</v>
      </c>
      <c r="G39" s="118">
        <f>'2.a Tulud-kulud projektiga I'!BC39</f>
        <v>0</v>
      </c>
      <c r="H39" s="118">
        <f>'2.a Tulud-kulud projektiga I'!BP39</f>
        <v>0</v>
      </c>
      <c r="I39" s="118">
        <f>'2.a Tulud-kulud projektiga I'!CC39</f>
        <v>0</v>
      </c>
      <c r="J39" s="118">
        <f>'2.a Tulud-kulud projektiga I'!CP39</f>
        <v>0</v>
      </c>
      <c r="K39" s="82"/>
      <c r="L39" s="82"/>
      <c r="M39" s="82"/>
      <c r="N39" s="82"/>
      <c r="O39" s="82"/>
      <c r="P39" s="82"/>
      <c r="Q39" s="82"/>
      <c r="R39" s="82"/>
      <c r="S39" s="72"/>
      <c r="T39" s="72"/>
    </row>
    <row r="40" spans="1:20" x14ac:dyDescent="0.25">
      <c r="A40" s="316"/>
      <c r="B40" s="80" t="s">
        <v>0</v>
      </c>
      <c r="C40" s="81" t="s">
        <v>3</v>
      </c>
      <c r="D40" s="118"/>
      <c r="E40" s="118"/>
      <c r="F40" s="118"/>
      <c r="G40" s="118"/>
      <c r="H40" s="118"/>
      <c r="I40" s="118"/>
      <c r="J40" s="118"/>
      <c r="K40" s="82"/>
      <c r="L40" s="82"/>
      <c r="M40" s="82"/>
      <c r="N40" s="82"/>
      <c r="O40" s="82"/>
      <c r="P40" s="82"/>
      <c r="Q40" s="82"/>
      <c r="R40" s="82"/>
      <c r="S40" s="72"/>
      <c r="T40" s="72"/>
    </row>
    <row r="41" spans="1:20" x14ac:dyDescent="0.25">
      <c r="A41" s="316"/>
      <c r="B41" s="84" t="s">
        <v>1</v>
      </c>
      <c r="C41" s="85" t="s">
        <v>3</v>
      </c>
      <c r="D41" s="118">
        <f>'2.a Tulud-kulud projektiga I'!P41</f>
        <v>0</v>
      </c>
      <c r="E41" s="118">
        <f>'2.a Tulud-kulud projektiga I'!AC41</f>
        <v>0</v>
      </c>
      <c r="F41" s="118">
        <f>'2.a Tulud-kulud projektiga I'!AP41</f>
        <v>0</v>
      </c>
      <c r="G41" s="118">
        <f>'2.a Tulud-kulud projektiga I'!BC41</f>
        <v>0</v>
      </c>
      <c r="H41" s="118">
        <f>'2.a Tulud-kulud projektiga I'!BP41</f>
        <v>0</v>
      </c>
      <c r="I41" s="118">
        <f>'2.a Tulud-kulud projektiga I'!CC41</f>
        <v>0</v>
      </c>
      <c r="J41" s="118">
        <f>'2.a Tulud-kulud projektiga I'!CP41</f>
        <v>0</v>
      </c>
      <c r="K41" s="83">
        <f t="shared" ref="K41" si="44">K39*K40</f>
        <v>0</v>
      </c>
      <c r="L41" s="83">
        <f t="shared" ref="L41" si="45">L39*L40</f>
        <v>0</v>
      </c>
      <c r="M41" s="83">
        <f t="shared" ref="M41" si="46">M39*M40</f>
        <v>0</v>
      </c>
      <c r="N41" s="83">
        <f t="shared" ref="N41" si="47">N39*N40</f>
        <v>0</v>
      </c>
      <c r="O41" s="83">
        <f t="shared" ref="O41:Q41" si="48">O39*O40</f>
        <v>0</v>
      </c>
      <c r="P41" s="83">
        <f t="shared" si="48"/>
        <v>0</v>
      </c>
      <c r="Q41" s="83">
        <f t="shared" si="48"/>
        <v>0</v>
      </c>
      <c r="R41" s="83">
        <f t="shared" ref="R41" si="49">R39*R40</f>
        <v>0</v>
      </c>
      <c r="S41" s="72"/>
      <c r="T41" s="72"/>
    </row>
    <row r="42" spans="1:20" ht="4.5" customHeight="1" x14ac:dyDescent="0.25">
      <c r="A42" s="86"/>
      <c r="B42" s="87"/>
      <c r="C42" s="88"/>
      <c r="D42" s="119"/>
      <c r="E42" s="119"/>
      <c r="F42" s="119"/>
      <c r="G42" s="119"/>
      <c r="H42" s="119"/>
      <c r="I42" s="119"/>
      <c r="J42" s="119"/>
      <c r="K42" s="88"/>
      <c r="L42" s="88"/>
      <c r="M42" s="88"/>
      <c r="N42" s="88"/>
      <c r="O42" s="88"/>
      <c r="P42" s="88"/>
      <c r="Q42" s="88"/>
      <c r="R42" s="89"/>
      <c r="S42" s="72"/>
      <c r="T42" s="72"/>
    </row>
    <row r="43" spans="1:20" x14ac:dyDescent="0.25">
      <c r="A43" s="316" t="str">
        <f>'2.a Tulud-kulud projektiga I'!A43:A45</f>
        <v>Muu turismiteenus 4</v>
      </c>
      <c r="B43" s="80" t="str">
        <f>'2.a Tulud-kulud projektiga I'!B43</f>
        <v>Ühik 9</v>
      </c>
      <c r="C43" s="81">
        <f>'2.a Tulud-kulud projektiga I'!C43</f>
        <v>0</v>
      </c>
      <c r="D43" s="118">
        <f>'2.a Tulud-kulud projektiga I'!P43</f>
        <v>0</v>
      </c>
      <c r="E43" s="118">
        <f>'2.a Tulud-kulud projektiga I'!AC43</f>
        <v>0</v>
      </c>
      <c r="F43" s="118">
        <f>'2.a Tulud-kulud projektiga I'!AP43</f>
        <v>0</v>
      </c>
      <c r="G43" s="118">
        <f>'2.a Tulud-kulud projektiga I'!BC43</f>
        <v>0</v>
      </c>
      <c r="H43" s="118">
        <f>'2.a Tulud-kulud projektiga I'!BP43</f>
        <v>0</v>
      </c>
      <c r="I43" s="118">
        <f>'2.a Tulud-kulud projektiga I'!CC43</f>
        <v>0</v>
      </c>
      <c r="J43" s="118">
        <f>'2.a Tulud-kulud projektiga I'!CP43</f>
        <v>0</v>
      </c>
      <c r="K43" s="82"/>
      <c r="L43" s="82"/>
      <c r="M43" s="82"/>
      <c r="N43" s="82"/>
      <c r="O43" s="82"/>
      <c r="P43" s="82"/>
      <c r="Q43" s="82"/>
      <c r="R43" s="82"/>
      <c r="S43" s="72"/>
      <c r="T43" s="72"/>
    </row>
    <row r="44" spans="1:20" x14ac:dyDescent="0.25">
      <c r="A44" s="316"/>
      <c r="B44" s="80" t="s">
        <v>0</v>
      </c>
      <c r="C44" s="81" t="s">
        <v>3</v>
      </c>
      <c r="D44" s="118"/>
      <c r="E44" s="118"/>
      <c r="F44" s="118"/>
      <c r="G44" s="118"/>
      <c r="H44" s="118"/>
      <c r="I44" s="118"/>
      <c r="J44" s="118"/>
      <c r="K44" s="82"/>
      <c r="L44" s="82"/>
      <c r="M44" s="82"/>
      <c r="N44" s="82"/>
      <c r="O44" s="82"/>
      <c r="P44" s="82"/>
      <c r="Q44" s="82"/>
      <c r="R44" s="82"/>
      <c r="S44" s="72"/>
      <c r="T44" s="72"/>
    </row>
    <row r="45" spans="1:20" x14ac:dyDescent="0.25">
      <c r="A45" s="316"/>
      <c r="B45" s="84" t="s">
        <v>1</v>
      </c>
      <c r="C45" s="85" t="s">
        <v>3</v>
      </c>
      <c r="D45" s="118">
        <f>'2.a Tulud-kulud projektiga I'!P45</f>
        <v>0</v>
      </c>
      <c r="E45" s="118">
        <f>'2.a Tulud-kulud projektiga I'!AC45</f>
        <v>0</v>
      </c>
      <c r="F45" s="118">
        <f>'2.a Tulud-kulud projektiga I'!AP45</f>
        <v>0</v>
      </c>
      <c r="G45" s="118">
        <f>'2.a Tulud-kulud projektiga I'!BC45</f>
        <v>0</v>
      </c>
      <c r="H45" s="118">
        <f>'2.a Tulud-kulud projektiga I'!BP45</f>
        <v>0</v>
      </c>
      <c r="I45" s="118">
        <f>'2.a Tulud-kulud projektiga I'!CC45</f>
        <v>0</v>
      </c>
      <c r="J45" s="118">
        <f>'2.a Tulud-kulud projektiga I'!CP45</f>
        <v>0</v>
      </c>
      <c r="K45" s="83">
        <f t="shared" ref="K45" si="50">K43*K44</f>
        <v>0</v>
      </c>
      <c r="L45" s="83">
        <f t="shared" ref="L45" si="51">L43*L44</f>
        <v>0</v>
      </c>
      <c r="M45" s="83">
        <f t="shared" ref="M45" si="52">M43*M44</f>
        <v>0</v>
      </c>
      <c r="N45" s="83">
        <f t="shared" ref="N45" si="53">N43*N44</f>
        <v>0</v>
      </c>
      <c r="O45" s="83">
        <f t="shared" ref="O45:Q45" si="54">O43*O44</f>
        <v>0</v>
      </c>
      <c r="P45" s="83">
        <f t="shared" si="54"/>
        <v>0</v>
      </c>
      <c r="Q45" s="83">
        <f t="shared" si="54"/>
        <v>0</v>
      </c>
      <c r="R45" s="83">
        <f t="shared" ref="R45" si="55">R43*R44</f>
        <v>0</v>
      </c>
      <c r="S45" s="72"/>
      <c r="T45" s="72"/>
    </row>
    <row r="46" spans="1:20" ht="4.5" customHeight="1" x14ac:dyDescent="0.25">
      <c r="A46" s="86"/>
      <c r="B46" s="87"/>
      <c r="C46" s="88"/>
      <c r="D46" s="119"/>
      <c r="E46" s="119"/>
      <c r="F46" s="119"/>
      <c r="G46" s="119"/>
      <c r="H46" s="119"/>
      <c r="I46" s="119"/>
      <c r="J46" s="119"/>
      <c r="K46" s="88"/>
      <c r="L46" s="88"/>
      <c r="M46" s="88"/>
      <c r="N46" s="88"/>
      <c r="O46" s="88"/>
      <c r="P46" s="88"/>
      <c r="Q46" s="88"/>
      <c r="R46" s="89"/>
      <c r="S46" s="72"/>
      <c r="T46" s="72"/>
    </row>
    <row r="47" spans="1:20" x14ac:dyDescent="0.25">
      <c r="A47" s="316" t="str">
        <f>'2.a Tulud-kulud projektiga I'!A47:A49</f>
        <v>Muu turismiteenus 5</v>
      </c>
      <c r="B47" s="80" t="str">
        <f>'2.a Tulud-kulud projektiga I'!B47</f>
        <v>Ühik 10</v>
      </c>
      <c r="C47" s="81">
        <f>'2.a Tulud-kulud projektiga I'!C47</f>
        <v>0</v>
      </c>
      <c r="D47" s="118">
        <f>'2.a Tulud-kulud projektiga I'!P47</f>
        <v>0</v>
      </c>
      <c r="E47" s="118">
        <f>'2.a Tulud-kulud projektiga I'!AC47</f>
        <v>0</v>
      </c>
      <c r="F47" s="118">
        <f>'2.a Tulud-kulud projektiga I'!AP47</f>
        <v>0</v>
      </c>
      <c r="G47" s="118">
        <f>'2.a Tulud-kulud projektiga I'!BC47</f>
        <v>0</v>
      </c>
      <c r="H47" s="118">
        <f>'2.a Tulud-kulud projektiga I'!BP47</f>
        <v>0</v>
      </c>
      <c r="I47" s="118">
        <f>'2.a Tulud-kulud projektiga I'!CC47</f>
        <v>0</v>
      </c>
      <c r="J47" s="118">
        <f>'2.a Tulud-kulud projektiga I'!CP47</f>
        <v>0</v>
      </c>
      <c r="K47" s="82"/>
      <c r="L47" s="82"/>
      <c r="M47" s="82"/>
      <c r="N47" s="82"/>
      <c r="O47" s="82"/>
      <c r="P47" s="82"/>
      <c r="Q47" s="82"/>
      <c r="R47" s="82"/>
      <c r="S47" s="72"/>
      <c r="T47" s="72"/>
    </row>
    <row r="48" spans="1:20" x14ac:dyDescent="0.25">
      <c r="A48" s="316"/>
      <c r="B48" s="80" t="s">
        <v>0</v>
      </c>
      <c r="C48" s="81" t="s">
        <v>3</v>
      </c>
      <c r="D48" s="118"/>
      <c r="E48" s="118"/>
      <c r="F48" s="118"/>
      <c r="G48" s="118"/>
      <c r="H48" s="118"/>
      <c r="I48" s="118"/>
      <c r="J48" s="118"/>
      <c r="K48" s="82"/>
      <c r="L48" s="82"/>
      <c r="M48" s="82"/>
      <c r="N48" s="82"/>
      <c r="O48" s="82"/>
      <c r="P48" s="82"/>
      <c r="Q48" s="82"/>
      <c r="R48" s="82"/>
      <c r="S48" s="72"/>
      <c r="T48" s="72"/>
    </row>
    <row r="49" spans="1:21" x14ac:dyDescent="0.25">
      <c r="A49" s="316"/>
      <c r="B49" s="84" t="s">
        <v>1</v>
      </c>
      <c r="C49" s="85" t="s">
        <v>3</v>
      </c>
      <c r="D49" s="118">
        <f>'2.a Tulud-kulud projektiga I'!P47</f>
        <v>0</v>
      </c>
      <c r="E49" s="118">
        <f>'2.a Tulud-kulud projektiga I'!AC47</f>
        <v>0</v>
      </c>
      <c r="F49" s="118">
        <f>'2.a Tulud-kulud projektiga I'!AP47</f>
        <v>0</v>
      </c>
      <c r="G49" s="118">
        <f>'2.a Tulud-kulud projektiga I'!BC47</f>
        <v>0</v>
      </c>
      <c r="H49" s="118">
        <f>'2.a Tulud-kulud projektiga I'!BP47</f>
        <v>0</v>
      </c>
      <c r="I49" s="118">
        <f>'2.a Tulud-kulud projektiga I'!CC47</f>
        <v>0</v>
      </c>
      <c r="J49" s="118">
        <f>'2.a Tulud-kulud projektiga I'!CP47</f>
        <v>0</v>
      </c>
      <c r="K49" s="83">
        <f t="shared" ref="K49" si="56">K47*K48</f>
        <v>0</v>
      </c>
      <c r="L49" s="83">
        <f t="shared" ref="L49" si="57">L47*L48</f>
        <v>0</v>
      </c>
      <c r="M49" s="83">
        <f t="shared" ref="M49" si="58">M47*M48</f>
        <v>0</v>
      </c>
      <c r="N49" s="83">
        <f t="shared" ref="N49" si="59">N47*N48</f>
        <v>0</v>
      </c>
      <c r="O49" s="83">
        <f t="shared" ref="O49:Q49" si="60">O47*O48</f>
        <v>0</v>
      </c>
      <c r="P49" s="83">
        <f t="shared" si="60"/>
        <v>0</v>
      </c>
      <c r="Q49" s="83">
        <f t="shared" si="60"/>
        <v>0</v>
      </c>
      <c r="R49" s="83">
        <f t="shared" ref="R49" si="61">R47*R48</f>
        <v>0</v>
      </c>
      <c r="S49" s="72"/>
      <c r="T49" s="72"/>
    </row>
    <row r="50" spans="1:21" ht="15.75" customHeight="1" x14ac:dyDescent="0.25">
      <c r="A50" s="90"/>
      <c r="B50" s="87"/>
      <c r="C50" s="88"/>
      <c r="D50" s="119"/>
      <c r="E50" s="119"/>
      <c r="F50" s="119"/>
      <c r="G50" s="119"/>
      <c r="H50" s="119"/>
      <c r="I50" s="119"/>
      <c r="J50" s="119"/>
      <c r="K50" s="88"/>
      <c r="L50" s="88"/>
      <c r="M50" s="88"/>
      <c r="N50" s="88"/>
      <c r="O50" s="88"/>
      <c r="P50" s="88"/>
      <c r="Q50" s="88"/>
      <c r="R50" s="89"/>
      <c r="S50" s="72"/>
      <c r="T50" s="72"/>
    </row>
    <row r="51" spans="1:21" ht="18.75" customHeight="1" x14ac:dyDescent="0.25">
      <c r="A51" s="320" t="str">
        <f>'2.a Tulud-kulud projektiga I'!A51:B51</f>
        <v>Renditulu operaatoritelt</v>
      </c>
      <c r="B51" s="321"/>
      <c r="C51" s="85" t="s">
        <v>3</v>
      </c>
      <c r="D51" s="118">
        <f>'2.a Tulud-kulud projektiga I'!P51</f>
        <v>0</v>
      </c>
      <c r="E51" s="118">
        <f>'2.a Tulud-kulud projektiga I'!AC51</f>
        <v>0</v>
      </c>
      <c r="F51" s="118">
        <f>'2.a Tulud-kulud projektiga I'!AP51</f>
        <v>0</v>
      </c>
      <c r="G51" s="118">
        <f>'2.a Tulud-kulud projektiga I'!BC51</f>
        <v>0</v>
      </c>
      <c r="H51" s="118">
        <f>'2.a Tulud-kulud projektiga I'!BP51</f>
        <v>0</v>
      </c>
      <c r="I51" s="118">
        <f>'2.a Tulud-kulud projektiga I'!CC51</f>
        <v>0</v>
      </c>
      <c r="J51" s="118">
        <f>'2.a Tulud-kulud projektiga I'!CP51</f>
        <v>0</v>
      </c>
      <c r="K51" s="91"/>
      <c r="L51" s="91"/>
      <c r="M51" s="91"/>
      <c r="N51" s="91"/>
      <c r="O51" s="91"/>
      <c r="P51" s="91"/>
      <c r="Q51" s="91"/>
      <c r="R51" s="91"/>
      <c r="S51" s="72"/>
      <c r="T51" s="72"/>
    </row>
    <row r="52" spans="1:21" ht="18.75" customHeight="1" x14ac:dyDescent="0.25">
      <c r="A52" s="320" t="str">
        <f>'2.a Tulud-kulud projektiga I'!A52:B52</f>
        <v>Tulu reklaami müügist</v>
      </c>
      <c r="B52" s="321"/>
      <c r="C52" s="85" t="s">
        <v>3</v>
      </c>
      <c r="D52" s="118">
        <f>'2.a Tulud-kulud projektiga I'!P52</f>
        <v>0</v>
      </c>
      <c r="E52" s="118">
        <f>'2.a Tulud-kulud projektiga I'!AC52</f>
        <v>0</v>
      </c>
      <c r="F52" s="118">
        <f>'2.a Tulud-kulud projektiga I'!AP52</f>
        <v>0</v>
      </c>
      <c r="G52" s="118">
        <f>'2.a Tulud-kulud projektiga I'!BC52</f>
        <v>0</v>
      </c>
      <c r="H52" s="118">
        <f>'2.a Tulud-kulud projektiga I'!BP52</f>
        <v>0</v>
      </c>
      <c r="I52" s="118">
        <f>'2.a Tulud-kulud projektiga I'!CC52</f>
        <v>0</v>
      </c>
      <c r="J52" s="118">
        <f>'2.a Tulud-kulud projektiga I'!CP52</f>
        <v>0</v>
      </c>
      <c r="K52" s="91"/>
      <c r="L52" s="91"/>
      <c r="M52" s="91"/>
      <c r="N52" s="91"/>
      <c r="O52" s="91"/>
      <c r="P52" s="91"/>
      <c r="Q52" s="91"/>
      <c r="R52" s="91"/>
      <c r="S52" s="72"/>
      <c r="T52" s="72"/>
    </row>
    <row r="53" spans="1:21" ht="18.75" customHeight="1" x14ac:dyDescent="0.25">
      <c r="A53" s="320" t="str">
        <f>'2.a Tulud-kulud projektiga I'!A53:B53</f>
        <v>Muu tulu (nimetage)</v>
      </c>
      <c r="B53" s="321"/>
      <c r="C53" s="85" t="s">
        <v>3</v>
      </c>
      <c r="D53" s="118">
        <f>'2.a Tulud-kulud projektiga I'!P53</f>
        <v>0</v>
      </c>
      <c r="E53" s="118">
        <f>'2.a Tulud-kulud projektiga I'!AC53</f>
        <v>0</v>
      </c>
      <c r="F53" s="118">
        <f>'2.a Tulud-kulud projektiga I'!AP53</f>
        <v>0</v>
      </c>
      <c r="G53" s="118">
        <f>'2.a Tulud-kulud projektiga I'!BC53</f>
        <v>0</v>
      </c>
      <c r="H53" s="118">
        <f>'2.a Tulud-kulud projektiga I'!BP53</f>
        <v>0</v>
      </c>
      <c r="I53" s="118">
        <f>'2.a Tulud-kulud projektiga I'!CC53</f>
        <v>0</v>
      </c>
      <c r="J53" s="118">
        <f>'2.a Tulud-kulud projektiga I'!CP53</f>
        <v>0</v>
      </c>
      <c r="K53" s="91"/>
      <c r="L53" s="91"/>
      <c r="M53" s="91"/>
      <c r="N53" s="91"/>
      <c r="O53" s="91"/>
      <c r="P53" s="91"/>
      <c r="Q53" s="91"/>
      <c r="R53" s="91"/>
      <c r="S53" s="72"/>
      <c r="T53" s="72"/>
    </row>
    <row r="54" spans="1:21" ht="18.75" customHeight="1" x14ac:dyDescent="0.25">
      <c r="A54" s="320" t="str">
        <f>'2.a Tulud-kulud projektiga I'!A54:B54</f>
        <v>Muu tulu (nimetage)</v>
      </c>
      <c r="B54" s="321"/>
      <c r="C54" s="85" t="s">
        <v>3</v>
      </c>
      <c r="D54" s="118">
        <f>'2.a Tulud-kulud projektiga I'!P54</f>
        <v>0</v>
      </c>
      <c r="E54" s="118">
        <f>'2.a Tulud-kulud projektiga I'!AC54</f>
        <v>0</v>
      </c>
      <c r="F54" s="118">
        <f>'2.a Tulud-kulud projektiga I'!AP54</f>
        <v>0</v>
      </c>
      <c r="G54" s="118">
        <f>'2.a Tulud-kulud projektiga I'!BC54</f>
        <v>0</v>
      </c>
      <c r="H54" s="118">
        <f>'2.a Tulud-kulud projektiga I'!BP54</f>
        <v>0</v>
      </c>
      <c r="I54" s="118">
        <f>'2.a Tulud-kulud projektiga I'!CC54</f>
        <v>0</v>
      </c>
      <c r="J54" s="118">
        <f>'2.a Tulud-kulud projektiga I'!CP54</f>
        <v>0</v>
      </c>
      <c r="K54" s="91"/>
      <c r="L54" s="91"/>
      <c r="M54" s="91"/>
      <c r="N54" s="91"/>
      <c r="O54" s="91"/>
      <c r="P54" s="91"/>
      <c r="Q54" s="91"/>
      <c r="R54" s="91"/>
      <c r="S54" s="72"/>
      <c r="T54" s="72"/>
    </row>
    <row r="55" spans="1:21" ht="18.75" customHeight="1" x14ac:dyDescent="0.25">
      <c r="A55" s="320" t="str">
        <f>'2.a Tulud-kulud projektiga I'!A55:B55</f>
        <v>Muu tulu (nimetage)</v>
      </c>
      <c r="B55" s="321"/>
      <c r="C55" s="85" t="s">
        <v>3</v>
      </c>
      <c r="D55" s="118">
        <f>'2.a Tulud-kulud projektiga I'!P55</f>
        <v>0</v>
      </c>
      <c r="E55" s="118">
        <f>'2.a Tulud-kulud projektiga I'!AC55</f>
        <v>0</v>
      </c>
      <c r="F55" s="118">
        <f>'2.a Tulud-kulud projektiga I'!AP55</f>
        <v>0</v>
      </c>
      <c r="G55" s="118">
        <f>'2.a Tulud-kulud projektiga I'!BC55</f>
        <v>0</v>
      </c>
      <c r="H55" s="118">
        <f>'2.a Tulud-kulud projektiga I'!BP55</f>
        <v>0</v>
      </c>
      <c r="I55" s="118">
        <f>'2.a Tulud-kulud projektiga I'!CC55</f>
        <v>0</v>
      </c>
      <c r="J55" s="118">
        <f>'2.a Tulud-kulud projektiga I'!CP55</f>
        <v>0</v>
      </c>
      <c r="K55" s="91"/>
      <c r="L55" s="91"/>
      <c r="M55" s="91"/>
      <c r="N55" s="91"/>
      <c r="O55" s="91"/>
      <c r="P55" s="91"/>
      <c r="Q55" s="91"/>
      <c r="R55" s="91"/>
      <c r="S55" s="72"/>
      <c r="T55" s="72"/>
    </row>
    <row r="56" spans="1:21" ht="4.5" customHeight="1" x14ac:dyDescent="0.25">
      <c r="A56" s="66"/>
      <c r="B56" s="6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9"/>
      <c r="S56" s="72"/>
      <c r="T56" s="72"/>
    </row>
    <row r="57" spans="1:21" s="95" customFormat="1" ht="21" customHeight="1" x14ac:dyDescent="0.25">
      <c r="A57" s="323" t="s">
        <v>16</v>
      </c>
      <c r="B57" s="324"/>
      <c r="C57" s="92" t="s">
        <v>3</v>
      </c>
      <c r="D57" s="93">
        <f>D11+D15+D19+D23+D27+D33+D37+D41+D45+D49+D51+D52+D53+D54+D55</f>
        <v>0</v>
      </c>
      <c r="E57" s="93">
        <f t="shared" ref="E57:R57" si="62">E11+E15+E19+E23+E27+E33+E37+E41+E45+E49+E51+E52+E53+E54+E55</f>
        <v>0</v>
      </c>
      <c r="F57" s="93">
        <f t="shared" si="62"/>
        <v>0</v>
      </c>
      <c r="G57" s="93">
        <f t="shared" si="62"/>
        <v>0</v>
      </c>
      <c r="H57" s="93">
        <f t="shared" si="62"/>
        <v>0</v>
      </c>
      <c r="I57" s="93">
        <f t="shared" si="62"/>
        <v>0</v>
      </c>
      <c r="J57" s="93">
        <f t="shared" si="62"/>
        <v>0</v>
      </c>
      <c r="K57" s="93">
        <f t="shared" si="62"/>
        <v>0</v>
      </c>
      <c r="L57" s="93">
        <f t="shared" si="62"/>
        <v>0</v>
      </c>
      <c r="M57" s="93">
        <f t="shared" si="62"/>
        <v>0</v>
      </c>
      <c r="N57" s="93">
        <f t="shared" si="62"/>
        <v>0</v>
      </c>
      <c r="O57" s="93">
        <f t="shared" si="62"/>
        <v>0</v>
      </c>
      <c r="P57" s="93">
        <f t="shared" si="62"/>
        <v>0</v>
      </c>
      <c r="Q57" s="93">
        <f t="shared" si="62"/>
        <v>0</v>
      </c>
      <c r="R57" s="93">
        <f t="shared" si="62"/>
        <v>0</v>
      </c>
      <c r="S57" s="94"/>
      <c r="T57" s="94"/>
    </row>
    <row r="58" spans="1:21" ht="4.5" customHeight="1" x14ac:dyDescent="0.25">
      <c r="A58" s="66"/>
      <c r="B58" s="6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9"/>
      <c r="S58" s="72"/>
      <c r="T58" s="72"/>
    </row>
    <row r="59" spans="1:21" ht="9" customHeight="1" x14ac:dyDescent="0.25">
      <c r="B59" s="96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</row>
    <row r="60" spans="1:21" ht="15.75" x14ac:dyDescent="0.25">
      <c r="A60" s="97" t="s">
        <v>17</v>
      </c>
      <c r="B60" s="96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1" ht="4.5" customHeight="1" x14ac:dyDescent="0.25">
      <c r="A61" s="66"/>
      <c r="B61" s="6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9"/>
      <c r="S61" s="72"/>
      <c r="T61" s="72"/>
    </row>
    <row r="62" spans="1:21" x14ac:dyDescent="0.25">
      <c r="A62" s="316" t="s">
        <v>18</v>
      </c>
      <c r="B62" s="80" t="str">
        <f>'2.a Tulud-kulud projektiga I'!B62</f>
        <v>Töötaja 1</v>
      </c>
      <c r="C62" s="81" t="s">
        <v>3</v>
      </c>
      <c r="D62" s="118">
        <f>'2.a Tulud-kulud projektiga I'!P62</f>
        <v>0</v>
      </c>
      <c r="E62" s="118">
        <f>'2.a Tulud-kulud projektiga I'!AC62</f>
        <v>0</v>
      </c>
      <c r="F62" s="118">
        <f>'2.a Tulud-kulud projektiga I'!AP62</f>
        <v>0</v>
      </c>
      <c r="G62" s="118">
        <f>'2.a Tulud-kulud projektiga I'!BC62</f>
        <v>0</v>
      </c>
      <c r="H62" s="118">
        <f>'2.a Tulud-kulud projektiga I'!BP62</f>
        <v>0</v>
      </c>
      <c r="I62" s="118">
        <f>'2.a Tulud-kulud projektiga I'!CC62</f>
        <v>0</v>
      </c>
      <c r="J62" s="118">
        <f>'2.a Tulud-kulud projektiga I'!CP62</f>
        <v>0</v>
      </c>
      <c r="K62" s="82"/>
      <c r="L62" s="82"/>
      <c r="M62" s="82"/>
      <c r="N62" s="82"/>
      <c r="O62" s="82"/>
      <c r="P62" s="82"/>
      <c r="Q62" s="82"/>
      <c r="R62" s="82"/>
      <c r="S62" s="98"/>
      <c r="T62" s="98"/>
      <c r="U62" s="99"/>
    </row>
    <row r="63" spans="1:21" x14ac:dyDescent="0.25">
      <c r="A63" s="316"/>
      <c r="B63" s="80" t="str">
        <f>'2.a Tulud-kulud projektiga I'!B63</f>
        <v>Töötaja 2</v>
      </c>
      <c r="C63" s="81" t="s">
        <v>3</v>
      </c>
      <c r="D63" s="118">
        <f>'2.a Tulud-kulud projektiga I'!P63</f>
        <v>0</v>
      </c>
      <c r="E63" s="118">
        <f>'2.a Tulud-kulud projektiga I'!AC63</f>
        <v>0</v>
      </c>
      <c r="F63" s="118">
        <f>'2.a Tulud-kulud projektiga I'!AP63</f>
        <v>0</v>
      </c>
      <c r="G63" s="118">
        <f>'2.a Tulud-kulud projektiga I'!BC63</f>
        <v>0</v>
      </c>
      <c r="H63" s="118">
        <f>'2.a Tulud-kulud projektiga I'!BP63</f>
        <v>0</v>
      </c>
      <c r="I63" s="118">
        <f>'2.a Tulud-kulud projektiga I'!CC63</f>
        <v>0</v>
      </c>
      <c r="J63" s="118">
        <f>'2.a Tulud-kulud projektiga I'!CP63</f>
        <v>0</v>
      </c>
      <c r="K63" s="82"/>
      <c r="L63" s="82"/>
      <c r="M63" s="82"/>
      <c r="N63" s="82"/>
      <c r="O63" s="82"/>
      <c r="P63" s="82"/>
      <c r="Q63" s="82"/>
      <c r="R63" s="82"/>
      <c r="S63" s="98"/>
      <c r="T63" s="98"/>
      <c r="U63" s="99"/>
    </row>
    <row r="64" spans="1:21" x14ac:dyDescent="0.25">
      <c r="A64" s="316"/>
      <c r="B64" s="80" t="str">
        <f>'2.a Tulud-kulud projektiga I'!B64</f>
        <v>Töötaja 3</v>
      </c>
      <c r="C64" s="81" t="s">
        <v>3</v>
      </c>
      <c r="D64" s="118">
        <f>'2.a Tulud-kulud projektiga I'!P64</f>
        <v>0</v>
      </c>
      <c r="E64" s="118">
        <f>'2.a Tulud-kulud projektiga I'!AC64</f>
        <v>0</v>
      </c>
      <c r="F64" s="118">
        <f>'2.a Tulud-kulud projektiga I'!AP64</f>
        <v>0</v>
      </c>
      <c r="G64" s="118">
        <f>'2.a Tulud-kulud projektiga I'!BC64</f>
        <v>0</v>
      </c>
      <c r="H64" s="118">
        <f>'2.a Tulud-kulud projektiga I'!BP64</f>
        <v>0</v>
      </c>
      <c r="I64" s="118">
        <f>'2.a Tulud-kulud projektiga I'!CC64</f>
        <v>0</v>
      </c>
      <c r="J64" s="118">
        <f>'2.a Tulud-kulud projektiga I'!CP64</f>
        <v>0</v>
      </c>
      <c r="K64" s="82"/>
      <c r="L64" s="82"/>
      <c r="M64" s="82"/>
      <c r="N64" s="82"/>
      <c r="O64" s="82"/>
      <c r="P64" s="82"/>
      <c r="Q64" s="82"/>
      <c r="R64" s="82"/>
      <c r="S64" s="98"/>
      <c r="T64" s="98"/>
      <c r="U64" s="99"/>
    </row>
    <row r="65" spans="1:21" x14ac:dyDescent="0.25">
      <c r="A65" s="316"/>
      <c r="B65" s="80" t="str">
        <f>'2.a Tulud-kulud projektiga I'!B65</f>
        <v>Töötaja 4</v>
      </c>
      <c r="C65" s="81" t="s">
        <v>3</v>
      </c>
      <c r="D65" s="118">
        <f>'2.a Tulud-kulud projektiga I'!P65</f>
        <v>0</v>
      </c>
      <c r="E65" s="118">
        <f>'2.a Tulud-kulud projektiga I'!AC65</f>
        <v>0</v>
      </c>
      <c r="F65" s="118">
        <f>'2.a Tulud-kulud projektiga I'!AP65</f>
        <v>0</v>
      </c>
      <c r="G65" s="118">
        <f>'2.a Tulud-kulud projektiga I'!BC65</f>
        <v>0</v>
      </c>
      <c r="H65" s="118">
        <f>'2.a Tulud-kulud projektiga I'!BP65</f>
        <v>0</v>
      </c>
      <c r="I65" s="118">
        <f>'2.a Tulud-kulud projektiga I'!CC65</f>
        <v>0</v>
      </c>
      <c r="J65" s="118">
        <f>'2.a Tulud-kulud projektiga I'!CP65</f>
        <v>0</v>
      </c>
      <c r="K65" s="82"/>
      <c r="L65" s="82"/>
      <c r="M65" s="82"/>
      <c r="N65" s="82"/>
      <c r="O65" s="82"/>
      <c r="P65" s="82"/>
      <c r="Q65" s="82"/>
      <c r="R65" s="82"/>
      <c r="S65" s="98"/>
      <c r="T65" s="98"/>
      <c r="U65" s="99"/>
    </row>
    <row r="66" spans="1:21" x14ac:dyDescent="0.25">
      <c r="A66" s="316"/>
      <c r="B66" s="80" t="str">
        <f>'2.a Tulud-kulud projektiga I'!B66</f>
        <v>Töötaja 5</v>
      </c>
      <c r="C66" s="81" t="s">
        <v>3</v>
      </c>
      <c r="D66" s="118">
        <f>'2.a Tulud-kulud projektiga I'!P66</f>
        <v>0</v>
      </c>
      <c r="E66" s="118">
        <f>'2.a Tulud-kulud projektiga I'!AC66</f>
        <v>0</v>
      </c>
      <c r="F66" s="118">
        <f>'2.a Tulud-kulud projektiga I'!AP66</f>
        <v>0</v>
      </c>
      <c r="G66" s="118">
        <f>'2.a Tulud-kulud projektiga I'!BC66</f>
        <v>0</v>
      </c>
      <c r="H66" s="118">
        <f>'2.a Tulud-kulud projektiga I'!BP66</f>
        <v>0</v>
      </c>
      <c r="I66" s="118">
        <f>'2.a Tulud-kulud projektiga I'!CC66</f>
        <v>0</v>
      </c>
      <c r="J66" s="118">
        <f>'2.a Tulud-kulud projektiga I'!CP66</f>
        <v>0</v>
      </c>
      <c r="K66" s="82"/>
      <c r="L66" s="82"/>
      <c r="M66" s="82"/>
      <c r="N66" s="82"/>
      <c r="O66" s="82"/>
      <c r="P66" s="82"/>
      <c r="Q66" s="82"/>
      <c r="R66" s="82"/>
      <c r="S66" s="98"/>
      <c r="T66" s="98"/>
      <c r="U66" s="99"/>
    </row>
    <row r="67" spans="1:21" x14ac:dyDescent="0.25">
      <c r="A67" s="316"/>
      <c r="B67" s="80" t="str">
        <f>'2.a Tulud-kulud projektiga I'!B67</f>
        <v>Töötaja 6</v>
      </c>
      <c r="C67" s="81" t="s">
        <v>3</v>
      </c>
      <c r="D67" s="118">
        <f>'2.a Tulud-kulud projektiga I'!P67</f>
        <v>0</v>
      </c>
      <c r="E67" s="118">
        <f>'2.a Tulud-kulud projektiga I'!AC67</f>
        <v>0</v>
      </c>
      <c r="F67" s="118">
        <f>'2.a Tulud-kulud projektiga I'!AP67</f>
        <v>0</v>
      </c>
      <c r="G67" s="118">
        <f>'2.a Tulud-kulud projektiga I'!BC67</f>
        <v>0</v>
      </c>
      <c r="H67" s="118">
        <f>'2.a Tulud-kulud projektiga I'!BP67</f>
        <v>0</v>
      </c>
      <c r="I67" s="118">
        <f>'2.a Tulud-kulud projektiga I'!CC67</f>
        <v>0</v>
      </c>
      <c r="J67" s="118">
        <f>'2.a Tulud-kulud projektiga I'!CP67</f>
        <v>0</v>
      </c>
      <c r="K67" s="82"/>
      <c r="L67" s="82"/>
      <c r="M67" s="82"/>
      <c r="N67" s="82"/>
      <c r="O67" s="82"/>
      <c r="P67" s="82"/>
      <c r="Q67" s="82"/>
      <c r="R67" s="82"/>
      <c r="S67" s="98"/>
      <c r="T67" s="98"/>
      <c r="U67" s="99"/>
    </row>
    <row r="68" spans="1:21" x14ac:dyDescent="0.25">
      <c r="A68" s="316"/>
      <c r="B68" s="80" t="str">
        <f>'2.a Tulud-kulud projektiga I'!B68</f>
        <v>Töötaja 7</v>
      </c>
      <c r="C68" s="81" t="s">
        <v>3</v>
      </c>
      <c r="D68" s="118">
        <f>'2.a Tulud-kulud projektiga I'!P68</f>
        <v>0</v>
      </c>
      <c r="E68" s="118">
        <f>'2.a Tulud-kulud projektiga I'!AC68</f>
        <v>0</v>
      </c>
      <c r="F68" s="118">
        <f>'2.a Tulud-kulud projektiga I'!AP68</f>
        <v>0</v>
      </c>
      <c r="G68" s="118">
        <f>'2.a Tulud-kulud projektiga I'!BC68</f>
        <v>0</v>
      </c>
      <c r="H68" s="118">
        <f>'2.a Tulud-kulud projektiga I'!BP68</f>
        <v>0</v>
      </c>
      <c r="I68" s="118">
        <f>'2.a Tulud-kulud projektiga I'!CC68</f>
        <v>0</v>
      </c>
      <c r="J68" s="118">
        <f>'2.a Tulud-kulud projektiga I'!CP68</f>
        <v>0</v>
      </c>
      <c r="K68" s="82"/>
      <c r="L68" s="82"/>
      <c r="M68" s="82"/>
      <c r="N68" s="82"/>
      <c r="O68" s="82"/>
      <c r="P68" s="82"/>
      <c r="Q68" s="82"/>
      <c r="R68" s="82"/>
      <c r="S68" s="98"/>
      <c r="T68" s="98"/>
      <c r="U68" s="99"/>
    </row>
    <row r="69" spans="1:21" x14ac:dyDescent="0.25">
      <c r="A69" s="316"/>
      <c r="B69" s="80" t="str">
        <f>'2.a Tulud-kulud projektiga I'!B69</f>
        <v>Töötaja 8</v>
      </c>
      <c r="C69" s="81" t="s">
        <v>3</v>
      </c>
      <c r="D69" s="118">
        <f>'2.a Tulud-kulud projektiga I'!P69</f>
        <v>0</v>
      </c>
      <c r="E69" s="118">
        <f>'2.a Tulud-kulud projektiga I'!AC69</f>
        <v>0</v>
      </c>
      <c r="F69" s="118">
        <f>'2.a Tulud-kulud projektiga I'!AP69</f>
        <v>0</v>
      </c>
      <c r="G69" s="118">
        <f>'2.a Tulud-kulud projektiga I'!BC69</f>
        <v>0</v>
      </c>
      <c r="H69" s="118">
        <f>'2.a Tulud-kulud projektiga I'!BP69</f>
        <v>0</v>
      </c>
      <c r="I69" s="118">
        <f>'2.a Tulud-kulud projektiga I'!CC69</f>
        <v>0</v>
      </c>
      <c r="J69" s="118">
        <f>'2.a Tulud-kulud projektiga I'!CP69</f>
        <v>0</v>
      </c>
      <c r="K69" s="82"/>
      <c r="L69" s="82"/>
      <c r="M69" s="82"/>
      <c r="N69" s="82"/>
      <c r="O69" s="82"/>
      <c r="P69" s="82"/>
      <c r="Q69" s="82"/>
      <c r="R69" s="82"/>
      <c r="S69" s="98"/>
      <c r="T69" s="98"/>
      <c r="U69" s="99"/>
    </row>
    <row r="70" spans="1:21" x14ac:dyDescent="0.25">
      <c r="A70" s="316"/>
      <c r="B70" s="80" t="str">
        <f>'2.a Tulud-kulud projektiga I'!B70</f>
        <v>Töötaja 9</v>
      </c>
      <c r="C70" s="81" t="s">
        <v>3</v>
      </c>
      <c r="D70" s="118">
        <f>'2.a Tulud-kulud projektiga I'!P70</f>
        <v>0</v>
      </c>
      <c r="E70" s="118">
        <f>'2.a Tulud-kulud projektiga I'!AC70</f>
        <v>0</v>
      </c>
      <c r="F70" s="118">
        <f>'2.a Tulud-kulud projektiga I'!AP70</f>
        <v>0</v>
      </c>
      <c r="G70" s="118">
        <f>'2.a Tulud-kulud projektiga I'!BC70</f>
        <v>0</v>
      </c>
      <c r="H70" s="118">
        <f>'2.a Tulud-kulud projektiga I'!BP70</f>
        <v>0</v>
      </c>
      <c r="I70" s="118">
        <f>'2.a Tulud-kulud projektiga I'!CC70</f>
        <v>0</v>
      </c>
      <c r="J70" s="118">
        <f>'2.a Tulud-kulud projektiga I'!CP70</f>
        <v>0</v>
      </c>
      <c r="K70" s="82"/>
      <c r="L70" s="82"/>
      <c r="M70" s="82"/>
      <c r="N70" s="82"/>
      <c r="O70" s="82"/>
      <c r="P70" s="82"/>
      <c r="Q70" s="82"/>
      <c r="R70" s="82"/>
      <c r="S70" s="98"/>
      <c r="T70" s="98"/>
      <c r="U70" s="99"/>
    </row>
    <row r="71" spans="1:21" x14ac:dyDescent="0.25">
      <c r="A71" s="316"/>
      <c r="B71" s="80" t="str">
        <f>'2.a Tulud-kulud projektiga I'!B71</f>
        <v>Töötaja 10</v>
      </c>
      <c r="C71" s="81" t="s">
        <v>3</v>
      </c>
      <c r="D71" s="118">
        <f>'2.a Tulud-kulud projektiga I'!P71</f>
        <v>0</v>
      </c>
      <c r="E71" s="118">
        <f>'2.a Tulud-kulud projektiga I'!AC71</f>
        <v>0</v>
      </c>
      <c r="F71" s="118">
        <f>'2.a Tulud-kulud projektiga I'!AP71</f>
        <v>0</v>
      </c>
      <c r="G71" s="118">
        <f>'2.a Tulud-kulud projektiga I'!BC71</f>
        <v>0</v>
      </c>
      <c r="H71" s="118">
        <f>'2.a Tulud-kulud projektiga I'!BP71</f>
        <v>0</v>
      </c>
      <c r="I71" s="118">
        <f>'2.a Tulud-kulud projektiga I'!CC71</f>
        <v>0</v>
      </c>
      <c r="J71" s="118">
        <f>'2.a Tulud-kulud projektiga I'!CP71</f>
        <v>0</v>
      </c>
      <c r="K71" s="82"/>
      <c r="L71" s="82"/>
      <c r="M71" s="82"/>
      <c r="N71" s="82"/>
      <c r="O71" s="82"/>
      <c r="P71" s="82"/>
      <c r="Q71" s="82"/>
      <c r="R71" s="82"/>
      <c r="S71" s="98"/>
      <c r="T71" s="98"/>
      <c r="U71" s="99"/>
    </row>
    <row r="72" spans="1:21" hidden="1" outlineLevel="1" x14ac:dyDescent="0.25">
      <c r="A72" s="316"/>
      <c r="B72" s="80" t="str">
        <f>'2.a Tulud-kulud projektiga I'!B72</f>
        <v>Töötaja 11</v>
      </c>
      <c r="C72" s="81" t="s">
        <v>3</v>
      </c>
      <c r="D72" s="118">
        <f>'2.a Tulud-kulud projektiga I'!P72</f>
        <v>0</v>
      </c>
      <c r="E72" s="118">
        <f>'2.a Tulud-kulud projektiga I'!AC72</f>
        <v>0</v>
      </c>
      <c r="F72" s="118">
        <f>'2.a Tulud-kulud projektiga I'!AP72</f>
        <v>0</v>
      </c>
      <c r="G72" s="118">
        <f>'2.a Tulud-kulud projektiga I'!BC72</f>
        <v>0</v>
      </c>
      <c r="H72" s="118">
        <f>'2.a Tulud-kulud projektiga I'!BP72</f>
        <v>0</v>
      </c>
      <c r="I72" s="118">
        <f>'2.a Tulud-kulud projektiga I'!CC72</f>
        <v>0</v>
      </c>
      <c r="J72" s="118">
        <f>'2.a Tulud-kulud projektiga I'!CP72</f>
        <v>0</v>
      </c>
      <c r="K72" s="82"/>
      <c r="L72" s="82"/>
      <c r="M72" s="82"/>
      <c r="N72" s="82"/>
      <c r="O72" s="82"/>
      <c r="P72" s="82"/>
      <c r="Q72" s="82"/>
      <c r="R72" s="82"/>
      <c r="S72" s="98"/>
      <c r="T72" s="98"/>
      <c r="U72" s="99"/>
    </row>
    <row r="73" spans="1:21" hidden="1" outlineLevel="1" x14ac:dyDescent="0.25">
      <c r="A73" s="316"/>
      <c r="B73" s="80" t="str">
        <f>'2.a Tulud-kulud projektiga I'!B73</f>
        <v>Töötaja 12</v>
      </c>
      <c r="C73" s="81" t="s">
        <v>3</v>
      </c>
      <c r="D73" s="118">
        <f>'2.a Tulud-kulud projektiga I'!P73</f>
        <v>0</v>
      </c>
      <c r="E73" s="118">
        <f>'2.a Tulud-kulud projektiga I'!AC73</f>
        <v>0</v>
      </c>
      <c r="F73" s="118">
        <f>'2.a Tulud-kulud projektiga I'!AP73</f>
        <v>0</v>
      </c>
      <c r="G73" s="118">
        <f>'2.a Tulud-kulud projektiga I'!BC73</f>
        <v>0</v>
      </c>
      <c r="H73" s="118">
        <f>'2.a Tulud-kulud projektiga I'!BP73</f>
        <v>0</v>
      </c>
      <c r="I73" s="118">
        <f>'2.a Tulud-kulud projektiga I'!CC73</f>
        <v>0</v>
      </c>
      <c r="J73" s="118">
        <f>'2.a Tulud-kulud projektiga I'!CP73</f>
        <v>0</v>
      </c>
      <c r="K73" s="82"/>
      <c r="L73" s="82"/>
      <c r="M73" s="82"/>
      <c r="N73" s="82"/>
      <c r="O73" s="82"/>
      <c r="P73" s="82"/>
      <c r="Q73" s="82"/>
      <c r="R73" s="82"/>
      <c r="S73" s="98"/>
      <c r="T73" s="98"/>
      <c r="U73" s="99"/>
    </row>
    <row r="74" spans="1:21" hidden="1" outlineLevel="1" x14ac:dyDescent="0.25">
      <c r="A74" s="316"/>
      <c r="B74" s="80" t="str">
        <f>'2.a Tulud-kulud projektiga I'!B74</f>
        <v>Töötaja 13</v>
      </c>
      <c r="C74" s="81" t="s">
        <v>3</v>
      </c>
      <c r="D74" s="118">
        <f>'2.a Tulud-kulud projektiga I'!P74</f>
        <v>0</v>
      </c>
      <c r="E74" s="118">
        <f>'2.a Tulud-kulud projektiga I'!AC74</f>
        <v>0</v>
      </c>
      <c r="F74" s="118">
        <f>'2.a Tulud-kulud projektiga I'!AP74</f>
        <v>0</v>
      </c>
      <c r="G74" s="118">
        <f>'2.a Tulud-kulud projektiga I'!BC74</f>
        <v>0</v>
      </c>
      <c r="H74" s="118">
        <f>'2.a Tulud-kulud projektiga I'!BP74</f>
        <v>0</v>
      </c>
      <c r="I74" s="118">
        <f>'2.a Tulud-kulud projektiga I'!CC74</f>
        <v>0</v>
      </c>
      <c r="J74" s="118">
        <f>'2.a Tulud-kulud projektiga I'!CP74</f>
        <v>0</v>
      </c>
      <c r="K74" s="82"/>
      <c r="L74" s="82"/>
      <c r="M74" s="82"/>
      <c r="N74" s="82"/>
      <c r="O74" s="82"/>
      <c r="P74" s="82"/>
      <c r="Q74" s="82"/>
      <c r="R74" s="82"/>
      <c r="S74" s="98"/>
      <c r="T74" s="98"/>
      <c r="U74" s="99"/>
    </row>
    <row r="75" spans="1:21" hidden="1" outlineLevel="1" x14ac:dyDescent="0.25">
      <c r="A75" s="316"/>
      <c r="B75" s="80" t="str">
        <f>'2.a Tulud-kulud projektiga I'!B75</f>
        <v>Töötaja 14</v>
      </c>
      <c r="C75" s="81" t="s">
        <v>3</v>
      </c>
      <c r="D75" s="118">
        <f>'2.a Tulud-kulud projektiga I'!P75</f>
        <v>0</v>
      </c>
      <c r="E75" s="118">
        <f>'2.a Tulud-kulud projektiga I'!AC75</f>
        <v>0</v>
      </c>
      <c r="F75" s="118">
        <f>'2.a Tulud-kulud projektiga I'!AP75</f>
        <v>0</v>
      </c>
      <c r="G75" s="118">
        <f>'2.a Tulud-kulud projektiga I'!BC75</f>
        <v>0</v>
      </c>
      <c r="H75" s="118">
        <f>'2.a Tulud-kulud projektiga I'!BP75</f>
        <v>0</v>
      </c>
      <c r="I75" s="118">
        <f>'2.a Tulud-kulud projektiga I'!CC75</f>
        <v>0</v>
      </c>
      <c r="J75" s="118">
        <f>'2.a Tulud-kulud projektiga I'!CP75</f>
        <v>0</v>
      </c>
      <c r="K75" s="82"/>
      <c r="L75" s="82"/>
      <c r="M75" s="82"/>
      <c r="N75" s="82"/>
      <c r="O75" s="82"/>
      <c r="P75" s="82"/>
      <c r="Q75" s="82"/>
      <c r="R75" s="82"/>
      <c r="S75" s="98"/>
      <c r="T75" s="98"/>
      <c r="U75" s="99"/>
    </row>
    <row r="76" spans="1:21" hidden="1" outlineLevel="1" x14ac:dyDescent="0.25">
      <c r="A76" s="316"/>
      <c r="B76" s="80" t="str">
        <f>'2.a Tulud-kulud projektiga I'!B76</f>
        <v>Töötaja 15</v>
      </c>
      <c r="C76" s="81" t="s">
        <v>3</v>
      </c>
      <c r="D76" s="118">
        <f>'2.a Tulud-kulud projektiga I'!P76</f>
        <v>0</v>
      </c>
      <c r="E76" s="118">
        <f>'2.a Tulud-kulud projektiga I'!AC76</f>
        <v>0</v>
      </c>
      <c r="F76" s="118">
        <f>'2.a Tulud-kulud projektiga I'!AP76</f>
        <v>0</v>
      </c>
      <c r="G76" s="118">
        <f>'2.a Tulud-kulud projektiga I'!BC76</f>
        <v>0</v>
      </c>
      <c r="H76" s="118">
        <f>'2.a Tulud-kulud projektiga I'!BP76</f>
        <v>0</v>
      </c>
      <c r="I76" s="118">
        <f>'2.a Tulud-kulud projektiga I'!CC76</f>
        <v>0</v>
      </c>
      <c r="J76" s="118">
        <f>'2.a Tulud-kulud projektiga I'!CP76</f>
        <v>0</v>
      </c>
      <c r="K76" s="82"/>
      <c r="L76" s="82"/>
      <c r="M76" s="82"/>
      <c r="N76" s="82"/>
      <c r="O76" s="82"/>
      <c r="P76" s="82"/>
      <c r="Q76" s="82"/>
      <c r="R76" s="82"/>
      <c r="S76" s="98"/>
      <c r="T76" s="98"/>
      <c r="U76" s="99"/>
    </row>
    <row r="77" spans="1:21" hidden="1" outlineLevel="1" x14ac:dyDescent="0.25">
      <c r="A77" s="316"/>
      <c r="B77" s="80" t="str">
        <f>'2.a Tulud-kulud projektiga I'!B77</f>
        <v>Töötaja 16</v>
      </c>
      <c r="C77" s="81" t="s">
        <v>3</v>
      </c>
      <c r="D77" s="118">
        <f>'2.a Tulud-kulud projektiga I'!P77</f>
        <v>0</v>
      </c>
      <c r="E77" s="118">
        <f>'2.a Tulud-kulud projektiga I'!AC77</f>
        <v>0</v>
      </c>
      <c r="F77" s="118">
        <f>'2.a Tulud-kulud projektiga I'!AP77</f>
        <v>0</v>
      </c>
      <c r="G77" s="118">
        <f>'2.a Tulud-kulud projektiga I'!BC77</f>
        <v>0</v>
      </c>
      <c r="H77" s="118">
        <f>'2.a Tulud-kulud projektiga I'!BP77</f>
        <v>0</v>
      </c>
      <c r="I77" s="118">
        <f>'2.a Tulud-kulud projektiga I'!CC77</f>
        <v>0</v>
      </c>
      <c r="J77" s="118">
        <f>'2.a Tulud-kulud projektiga I'!CP77</f>
        <v>0</v>
      </c>
      <c r="K77" s="82"/>
      <c r="L77" s="82"/>
      <c r="M77" s="82"/>
      <c r="N77" s="82"/>
      <c r="O77" s="82"/>
      <c r="P77" s="82"/>
      <c r="Q77" s="82"/>
      <c r="R77" s="82"/>
      <c r="S77" s="98"/>
      <c r="T77" s="98"/>
      <c r="U77" s="99"/>
    </row>
    <row r="78" spans="1:21" hidden="1" outlineLevel="1" x14ac:dyDescent="0.25">
      <c r="A78" s="316"/>
      <c r="B78" s="80" t="str">
        <f>'2.a Tulud-kulud projektiga I'!B78</f>
        <v>Töötaja 17</v>
      </c>
      <c r="C78" s="81" t="s">
        <v>3</v>
      </c>
      <c r="D78" s="118">
        <f>'2.a Tulud-kulud projektiga I'!P78</f>
        <v>0</v>
      </c>
      <c r="E78" s="118">
        <f>'2.a Tulud-kulud projektiga I'!AC78</f>
        <v>0</v>
      </c>
      <c r="F78" s="118">
        <f>'2.a Tulud-kulud projektiga I'!AP78</f>
        <v>0</v>
      </c>
      <c r="G78" s="118">
        <f>'2.a Tulud-kulud projektiga I'!BC78</f>
        <v>0</v>
      </c>
      <c r="H78" s="118">
        <f>'2.a Tulud-kulud projektiga I'!BP78</f>
        <v>0</v>
      </c>
      <c r="I78" s="118">
        <f>'2.a Tulud-kulud projektiga I'!CC78</f>
        <v>0</v>
      </c>
      <c r="J78" s="118">
        <f>'2.a Tulud-kulud projektiga I'!CP78</f>
        <v>0</v>
      </c>
      <c r="K78" s="82"/>
      <c r="L78" s="82"/>
      <c r="M78" s="82"/>
      <c r="N78" s="82"/>
      <c r="O78" s="82"/>
      <c r="P78" s="82"/>
      <c r="Q78" s="82"/>
      <c r="R78" s="82"/>
      <c r="S78" s="98"/>
      <c r="T78" s="98"/>
      <c r="U78" s="99"/>
    </row>
    <row r="79" spans="1:21" hidden="1" outlineLevel="1" x14ac:dyDescent="0.25">
      <c r="A79" s="316"/>
      <c r="B79" s="80" t="str">
        <f>'2.a Tulud-kulud projektiga I'!B79</f>
        <v>Töötaja 18</v>
      </c>
      <c r="C79" s="81" t="s">
        <v>3</v>
      </c>
      <c r="D79" s="118">
        <f>'2.a Tulud-kulud projektiga I'!P79</f>
        <v>0</v>
      </c>
      <c r="E79" s="118">
        <f>'2.a Tulud-kulud projektiga I'!AC79</f>
        <v>0</v>
      </c>
      <c r="F79" s="118">
        <f>'2.a Tulud-kulud projektiga I'!AP79</f>
        <v>0</v>
      </c>
      <c r="G79" s="118">
        <f>'2.a Tulud-kulud projektiga I'!BC79</f>
        <v>0</v>
      </c>
      <c r="H79" s="118">
        <f>'2.a Tulud-kulud projektiga I'!BP79</f>
        <v>0</v>
      </c>
      <c r="I79" s="118">
        <f>'2.a Tulud-kulud projektiga I'!CC79</f>
        <v>0</v>
      </c>
      <c r="J79" s="118">
        <f>'2.a Tulud-kulud projektiga I'!CP79</f>
        <v>0</v>
      </c>
      <c r="K79" s="82"/>
      <c r="L79" s="82"/>
      <c r="M79" s="82"/>
      <c r="N79" s="82"/>
      <c r="O79" s="82"/>
      <c r="P79" s="82"/>
      <c r="Q79" s="82"/>
      <c r="R79" s="82"/>
      <c r="S79" s="98"/>
      <c r="T79" s="98"/>
      <c r="U79" s="99"/>
    </row>
    <row r="80" spans="1:21" hidden="1" outlineLevel="1" x14ac:dyDescent="0.25">
      <c r="A80" s="316"/>
      <c r="B80" s="80" t="str">
        <f>'2.a Tulud-kulud projektiga I'!B80</f>
        <v>Töötaja 19</v>
      </c>
      <c r="C80" s="81" t="s">
        <v>3</v>
      </c>
      <c r="D80" s="118">
        <f>'2.a Tulud-kulud projektiga I'!P80</f>
        <v>0</v>
      </c>
      <c r="E80" s="118">
        <f>'2.a Tulud-kulud projektiga I'!AC80</f>
        <v>0</v>
      </c>
      <c r="F80" s="118">
        <f>'2.a Tulud-kulud projektiga I'!AP80</f>
        <v>0</v>
      </c>
      <c r="G80" s="118">
        <f>'2.a Tulud-kulud projektiga I'!BC80</f>
        <v>0</v>
      </c>
      <c r="H80" s="118">
        <f>'2.a Tulud-kulud projektiga I'!BP80</f>
        <v>0</v>
      </c>
      <c r="I80" s="118">
        <f>'2.a Tulud-kulud projektiga I'!CC80</f>
        <v>0</v>
      </c>
      <c r="J80" s="118">
        <f>'2.a Tulud-kulud projektiga I'!CP80</f>
        <v>0</v>
      </c>
      <c r="K80" s="82"/>
      <c r="L80" s="82"/>
      <c r="M80" s="82"/>
      <c r="N80" s="82"/>
      <c r="O80" s="82"/>
      <c r="P80" s="82"/>
      <c r="Q80" s="82"/>
      <c r="R80" s="82"/>
      <c r="S80" s="98"/>
      <c r="T80" s="98"/>
      <c r="U80" s="99"/>
    </row>
    <row r="81" spans="1:21" hidden="1" outlineLevel="1" x14ac:dyDescent="0.25">
      <c r="A81" s="316"/>
      <c r="B81" s="80" t="str">
        <f>'2.a Tulud-kulud projektiga I'!B81</f>
        <v>Töötaja 20</v>
      </c>
      <c r="C81" s="81" t="s">
        <v>3</v>
      </c>
      <c r="D81" s="118">
        <f>'2.a Tulud-kulud projektiga I'!P81</f>
        <v>0</v>
      </c>
      <c r="E81" s="118">
        <f>'2.a Tulud-kulud projektiga I'!AC81</f>
        <v>0</v>
      </c>
      <c r="F81" s="118">
        <f>'2.a Tulud-kulud projektiga I'!AP81</f>
        <v>0</v>
      </c>
      <c r="G81" s="118">
        <f>'2.a Tulud-kulud projektiga I'!BC81</f>
        <v>0</v>
      </c>
      <c r="H81" s="118">
        <f>'2.a Tulud-kulud projektiga I'!BP81</f>
        <v>0</v>
      </c>
      <c r="I81" s="118">
        <f>'2.a Tulud-kulud projektiga I'!CC81</f>
        <v>0</v>
      </c>
      <c r="J81" s="118">
        <f>'2.a Tulud-kulud projektiga I'!CP81</f>
        <v>0</v>
      </c>
      <c r="K81" s="82"/>
      <c r="L81" s="82"/>
      <c r="M81" s="82"/>
      <c r="N81" s="82"/>
      <c r="O81" s="82"/>
      <c r="P81" s="82"/>
      <c r="Q81" s="82"/>
      <c r="R81" s="82"/>
      <c r="S81" s="98"/>
      <c r="T81" s="98"/>
      <c r="U81" s="99"/>
    </row>
    <row r="82" spans="1:21" collapsed="1" x14ac:dyDescent="0.25">
      <c r="A82" s="316"/>
      <c r="B82" s="80" t="s">
        <v>30</v>
      </c>
      <c r="C82" s="81" t="s">
        <v>3</v>
      </c>
      <c r="D82" s="118">
        <f>'2.a Tulud-kulud projektiga I'!P82</f>
        <v>0</v>
      </c>
      <c r="E82" s="118">
        <f>'2.a Tulud-kulud projektiga I'!AC82</f>
        <v>0</v>
      </c>
      <c r="F82" s="118">
        <f>'2.a Tulud-kulud projektiga I'!AP82</f>
        <v>0</v>
      </c>
      <c r="G82" s="118">
        <f>'2.a Tulud-kulud projektiga I'!BC82</f>
        <v>0</v>
      </c>
      <c r="H82" s="118">
        <f>'2.a Tulud-kulud projektiga I'!BP82</f>
        <v>0</v>
      </c>
      <c r="I82" s="118">
        <f>'2.a Tulud-kulud projektiga I'!CC82</f>
        <v>0</v>
      </c>
      <c r="J82" s="118">
        <f>'2.a Tulud-kulud projektiga I'!CP82</f>
        <v>0</v>
      </c>
      <c r="K82" s="100">
        <f t="shared" ref="K82" si="63">SUM(K62:K81)</f>
        <v>0</v>
      </c>
      <c r="L82" s="100">
        <f t="shared" ref="L82:N82" si="64">SUM(L62:L81)</f>
        <v>0</v>
      </c>
      <c r="M82" s="100">
        <f t="shared" si="64"/>
        <v>0</v>
      </c>
      <c r="N82" s="100">
        <f t="shared" si="64"/>
        <v>0</v>
      </c>
      <c r="O82" s="100">
        <f t="shared" ref="O82:R82" si="65">SUM(O62:O81)</f>
        <v>0</v>
      </c>
      <c r="P82" s="100">
        <f t="shared" si="65"/>
        <v>0</v>
      </c>
      <c r="Q82" s="100">
        <f t="shared" si="65"/>
        <v>0</v>
      </c>
      <c r="R82" s="100">
        <f t="shared" si="65"/>
        <v>0</v>
      </c>
      <c r="S82" s="98"/>
      <c r="T82" s="98"/>
      <c r="U82" s="99"/>
    </row>
    <row r="83" spans="1:21" x14ac:dyDescent="0.25">
      <c r="A83" s="316"/>
      <c r="B83" s="80" t="s">
        <v>29</v>
      </c>
      <c r="C83" s="101"/>
      <c r="D83" s="118">
        <f>'2.a Tulud-kulud projektiga I'!P83</f>
        <v>0</v>
      </c>
      <c r="E83" s="118">
        <f>'2.a Tulud-kulud projektiga I'!AC83</f>
        <v>0</v>
      </c>
      <c r="F83" s="118">
        <f>'2.a Tulud-kulud projektiga I'!AP83</f>
        <v>0</v>
      </c>
      <c r="G83" s="118">
        <f>'2.a Tulud-kulud projektiga I'!BC83</f>
        <v>0</v>
      </c>
      <c r="H83" s="118">
        <f>'2.a Tulud-kulud projektiga I'!BP83</f>
        <v>0</v>
      </c>
      <c r="I83" s="118">
        <f>'2.a Tulud-kulud projektiga I'!CC83</f>
        <v>0</v>
      </c>
      <c r="J83" s="118">
        <f>'2.a Tulud-kulud projektiga I'!CP83</f>
        <v>0</v>
      </c>
      <c r="K83" s="100">
        <f>K82*'4. Maksumäärad'!I5</f>
        <v>0</v>
      </c>
      <c r="L83" s="100">
        <f>L82*'4. Maksumäärad'!J5</f>
        <v>0</v>
      </c>
      <c r="M83" s="100">
        <f>M82*'4. Maksumäärad'!K5</f>
        <v>0</v>
      </c>
      <c r="N83" s="100">
        <f>N82*'4. Maksumäärad'!L5</f>
        <v>0</v>
      </c>
      <c r="O83" s="100">
        <f>O82*'4. Maksumäärad'!M5</f>
        <v>0</v>
      </c>
      <c r="P83" s="100">
        <f>P82*'4. Maksumäärad'!N5</f>
        <v>0</v>
      </c>
      <c r="Q83" s="100">
        <f>Q82*'4. Maksumäärad'!O5</f>
        <v>0</v>
      </c>
      <c r="R83" s="100">
        <f>R82*'4. Maksumäärad'!P5</f>
        <v>0</v>
      </c>
      <c r="S83" s="98"/>
      <c r="T83" s="98"/>
      <c r="U83" s="99"/>
    </row>
    <row r="84" spans="1:21" x14ac:dyDescent="0.25">
      <c r="A84" s="310" t="s">
        <v>31</v>
      </c>
      <c r="B84" s="311"/>
      <c r="C84" s="102"/>
      <c r="D84" s="103">
        <f t="shared" ref="D84:E84" si="66">SUM(D82:D83)</f>
        <v>0</v>
      </c>
      <c r="E84" s="103">
        <f t="shared" si="66"/>
        <v>0</v>
      </c>
      <c r="F84" s="103">
        <f t="shared" ref="F84:J84" si="67">SUM(F82:F83)</f>
        <v>0</v>
      </c>
      <c r="G84" s="103">
        <f t="shared" si="67"/>
        <v>0</v>
      </c>
      <c r="H84" s="103">
        <f t="shared" si="67"/>
        <v>0</v>
      </c>
      <c r="I84" s="103">
        <f t="shared" si="67"/>
        <v>0</v>
      </c>
      <c r="J84" s="103">
        <f t="shared" si="67"/>
        <v>0</v>
      </c>
      <c r="K84" s="103">
        <f t="shared" ref="K84" si="68">SUM(K82:K83)</f>
        <v>0</v>
      </c>
      <c r="L84" s="103">
        <f t="shared" ref="L84:N84" si="69">SUM(L82:L83)</f>
        <v>0</v>
      </c>
      <c r="M84" s="103">
        <f t="shared" si="69"/>
        <v>0</v>
      </c>
      <c r="N84" s="103">
        <f t="shared" si="69"/>
        <v>0</v>
      </c>
      <c r="O84" s="103">
        <f t="shared" ref="O84:R84" si="70">SUM(O82:O83)</f>
        <v>0</v>
      </c>
      <c r="P84" s="103">
        <f t="shared" si="70"/>
        <v>0</v>
      </c>
      <c r="Q84" s="103">
        <f t="shared" si="70"/>
        <v>0</v>
      </c>
      <c r="R84" s="103">
        <f t="shared" si="70"/>
        <v>0</v>
      </c>
      <c r="S84" s="98"/>
      <c r="T84" s="98"/>
      <c r="U84" s="99"/>
    </row>
    <row r="85" spans="1:21" ht="4.5" customHeight="1" x14ac:dyDescent="0.25">
      <c r="A85" s="66"/>
      <c r="B85" s="67"/>
      <c r="C85" s="69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5"/>
      <c r="S85" s="98"/>
      <c r="T85" s="98"/>
      <c r="U85" s="99"/>
    </row>
    <row r="86" spans="1:21" x14ac:dyDescent="0.25">
      <c r="A86" s="316" t="s">
        <v>32</v>
      </c>
      <c r="B86" s="80" t="str">
        <f>'2.a Tulud-kulud projektiga I'!B86</f>
        <v>Elekter</v>
      </c>
      <c r="C86" s="81" t="s">
        <v>3</v>
      </c>
      <c r="D86" s="118">
        <f>'2.a Tulud-kulud projektiga I'!P86</f>
        <v>0</v>
      </c>
      <c r="E86" s="118">
        <f>'2.a Tulud-kulud projektiga I'!AC86</f>
        <v>0</v>
      </c>
      <c r="F86" s="118">
        <f>'2.a Tulud-kulud projektiga I'!AP86</f>
        <v>0</v>
      </c>
      <c r="G86" s="118">
        <f>'2.a Tulud-kulud projektiga I'!BC86</f>
        <v>0</v>
      </c>
      <c r="H86" s="118">
        <f>'2.a Tulud-kulud projektiga I'!BP86</f>
        <v>0</v>
      </c>
      <c r="I86" s="118">
        <f>'2.a Tulud-kulud projektiga I'!CC86</f>
        <v>0</v>
      </c>
      <c r="J86" s="118">
        <f>'2.a Tulud-kulud projektiga I'!CP86</f>
        <v>0</v>
      </c>
      <c r="K86" s="82"/>
      <c r="L86" s="82"/>
      <c r="M86" s="82"/>
      <c r="N86" s="82"/>
      <c r="O86" s="82"/>
      <c r="P86" s="82"/>
      <c r="Q86" s="82"/>
      <c r="R86" s="82"/>
      <c r="S86" s="98"/>
      <c r="T86" s="98"/>
      <c r="U86" s="99"/>
    </row>
    <row r="87" spans="1:21" x14ac:dyDescent="0.25">
      <c r="A87" s="316"/>
      <c r="B87" s="80" t="str">
        <f>'2.a Tulud-kulud projektiga I'!B87</f>
        <v>Vesi</v>
      </c>
      <c r="C87" s="81" t="s">
        <v>3</v>
      </c>
      <c r="D87" s="118">
        <f>'2.a Tulud-kulud projektiga I'!P87</f>
        <v>0</v>
      </c>
      <c r="E87" s="118">
        <f>'2.a Tulud-kulud projektiga I'!AC87</f>
        <v>0</v>
      </c>
      <c r="F87" s="118">
        <f>'2.a Tulud-kulud projektiga I'!AP87</f>
        <v>0</v>
      </c>
      <c r="G87" s="118">
        <f>'2.a Tulud-kulud projektiga I'!BC87</f>
        <v>0</v>
      </c>
      <c r="H87" s="118">
        <f>'2.a Tulud-kulud projektiga I'!BP87</f>
        <v>0</v>
      </c>
      <c r="I87" s="118">
        <f>'2.a Tulud-kulud projektiga I'!CC87</f>
        <v>0</v>
      </c>
      <c r="J87" s="118">
        <f>'2.a Tulud-kulud projektiga I'!CP87</f>
        <v>0</v>
      </c>
      <c r="K87" s="82"/>
      <c r="L87" s="82"/>
      <c r="M87" s="82"/>
      <c r="N87" s="82"/>
      <c r="O87" s="82"/>
      <c r="P87" s="82"/>
      <c r="Q87" s="82"/>
      <c r="R87" s="82"/>
      <c r="S87" s="98"/>
      <c r="T87" s="98"/>
      <c r="U87" s="99"/>
    </row>
    <row r="88" spans="1:21" x14ac:dyDescent="0.25">
      <c r="A88" s="316"/>
      <c r="B88" s="80" t="str">
        <f>'2.a Tulud-kulud projektiga I'!B88</f>
        <v>Küte</v>
      </c>
      <c r="C88" s="81" t="s">
        <v>3</v>
      </c>
      <c r="D88" s="118">
        <f>'2.a Tulud-kulud projektiga I'!P88</f>
        <v>0</v>
      </c>
      <c r="E88" s="118">
        <f>'2.a Tulud-kulud projektiga I'!AC88</f>
        <v>0</v>
      </c>
      <c r="F88" s="118">
        <f>'2.a Tulud-kulud projektiga I'!AP88</f>
        <v>0</v>
      </c>
      <c r="G88" s="118">
        <f>'2.a Tulud-kulud projektiga I'!BC88</f>
        <v>0</v>
      </c>
      <c r="H88" s="118">
        <f>'2.a Tulud-kulud projektiga I'!BP88</f>
        <v>0</v>
      </c>
      <c r="I88" s="118">
        <f>'2.a Tulud-kulud projektiga I'!CC88</f>
        <v>0</v>
      </c>
      <c r="J88" s="118">
        <f>'2.a Tulud-kulud projektiga I'!CP88</f>
        <v>0</v>
      </c>
      <c r="K88" s="82"/>
      <c r="L88" s="82"/>
      <c r="M88" s="82"/>
      <c r="N88" s="82"/>
      <c r="O88" s="82"/>
      <c r="P88" s="82"/>
      <c r="Q88" s="82"/>
      <c r="R88" s="82"/>
      <c r="S88" s="98"/>
      <c r="T88" s="98"/>
      <c r="U88" s="99"/>
    </row>
    <row r="89" spans="1:21" x14ac:dyDescent="0.25">
      <c r="A89" s="316"/>
      <c r="B89" s="80" t="str">
        <f>'2.a Tulud-kulud projektiga I'!B89</f>
        <v>Koristus</v>
      </c>
      <c r="C89" s="81" t="s">
        <v>3</v>
      </c>
      <c r="D89" s="118">
        <f>'2.a Tulud-kulud projektiga I'!P89</f>
        <v>0</v>
      </c>
      <c r="E89" s="118">
        <f>'2.a Tulud-kulud projektiga I'!AC89</f>
        <v>0</v>
      </c>
      <c r="F89" s="118">
        <f>'2.a Tulud-kulud projektiga I'!AP89</f>
        <v>0</v>
      </c>
      <c r="G89" s="118">
        <f>'2.a Tulud-kulud projektiga I'!BC89</f>
        <v>0</v>
      </c>
      <c r="H89" s="118">
        <f>'2.a Tulud-kulud projektiga I'!BP89</f>
        <v>0</v>
      </c>
      <c r="I89" s="118">
        <f>'2.a Tulud-kulud projektiga I'!CC89</f>
        <v>0</v>
      </c>
      <c r="J89" s="118">
        <f>'2.a Tulud-kulud projektiga I'!CP89</f>
        <v>0</v>
      </c>
      <c r="K89" s="82"/>
      <c r="L89" s="82"/>
      <c r="M89" s="82"/>
      <c r="N89" s="82"/>
      <c r="O89" s="82"/>
      <c r="P89" s="82"/>
      <c r="Q89" s="82"/>
      <c r="R89" s="82"/>
      <c r="S89" s="98"/>
      <c r="T89" s="98"/>
      <c r="U89" s="99"/>
    </row>
    <row r="90" spans="1:21" x14ac:dyDescent="0.25">
      <c r="A90" s="316"/>
      <c r="B90" s="80" t="str">
        <f>'2.a Tulud-kulud projektiga I'!B90</f>
        <v>Valveteenused</v>
      </c>
      <c r="C90" s="81" t="s">
        <v>3</v>
      </c>
      <c r="D90" s="118">
        <f>'2.a Tulud-kulud projektiga I'!P90</f>
        <v>0</v>
      </c>
      <c r="E90" s="118">
        <f>'2.a Tulud-kulud projektiga I'!AC90</f>
        <v>0</v>
      </c>
      <c r="F90" s="118">
        <f>'2.a Tulud-kulud projektiga I'!AP90</f>
        <v>0</v>
      </c>
      <c r="G90" s="118">
        <f>'2.a Tulud-kulud projektiga I'!BC90</f>
        <v>0</v>
      </c>
      <c r="H90" s="118">
        <f>'2.a Tulud-kulud projektiga I'!BP90</f>
        <v>0</v>
      </c>
      <c r="I90" s="118">
        <f>'2.a Tulud-kulud projektiga I'!CC90</f>
        <v>0</v>
      </c>
      <c r="J90" s="118">
        <f>'2.a Tulud-kulud projektiga I'!CP90</f>
        <v>0</v>
      </c>
      <c r="K90" s="82"/>
      <c r="L90" s="82"/>
      <c r="M90" s="82"/>
      <c r="N90" s="82"/>
      <c r="O90" s="82"/>
      <c r="P90" s="82"/>
      <c r="Q90" s="82"/>
      <c r="R90" s="82"/>
      <c r="S90" s="98"/>
      <c r="T90" s="98"/>
      <c r="U90" s="99"/>
    </row>
    <row r="91" spans="1:21" x14ac:dyDescent="0.25">
      <c r="A91" s="316"/>
      <c r="B91" s="80" t="str">
        <f>'2.a Tulud-kulud projektiga I'!B91</f>
        <v>Kindlustus</v>
      </c>
      <c r="C91" s="81" t="s">
        <v>3</v>
      </c>
      <c r="D91" s="118">
        <f>'2.a Tulud-kulud projektiga I'!P91</f>
        <v>0</v>
      </c>
      <c r="E91" s="118">
        <f>'2.a Tulud-kulud projektiga I'!AC91</f>
        <v>0</v>
      </c>
      <c r="F91" s="118">
        <f>'2.a Tulud-kulud projektiga I'!AP91</f>
        <v>0</v>
      </c>
      <c r="G91" s="118">
        <f>'2.a Tulud-kulud projektiga I'!BC91</f>
        <v>0</v>
      </c>
      <c r="H91" s="118">
        <f>'2.a Tulud-kulud projektiga I'!BP91</f>
        <v>0</v>
      </c>
      <c r="I91" s="118">
        <f>'2.a Tulud-kulud projektiga I'!CC91</f>
        <v>0</v>
      </c>
      <c r="J91" s="118">
        <f>'2.a Tulud-kulud projektiga I'!CP91</f>
        <v>0</v>
      </c>
      <c r="K91" s="82"/>
      <c r="L91" s="82"/>
      <c r="M91" s="82"/>
      <c r="N91" s="82"/>
      <c r="O91" s="82"/>
      <c r="P91" s="82"/>
      <c r="Q91" s="82"/>
      <c r="R91" s="82"/>
      <c r="S91" s="98"/>
      <c r="T91" s="98"/>
      <c r="U91" s="99"/>
    </row>
    <row r="92" spans="1:21" x14ac:dyDescent="0.25">
      <c r="A92" s="316"/>
      <c r="B92" s="80" t="str">
        <f>'2.a Tulud-kulud projektiga I'!B92</f>
        <v>Halduskulu 7</v>
      </c>
      <c r="C92" s="81" t="s">
        <v>3</v>
      </c>
      <c r="D92" s="118">
        <f>'2.a Tulud-kulud projektiga I'!P92</f>
        <v>0</v>
      </c>
      <c r="E92" s="118">
        <f>'2.a Tulud-kulud projektiga I'!AC92</f>
        <v>0</v>
      </c>
      <c r="F92" s="118">
        <f>'2.a Tulud-kulud projektiga I'!AP92</f>
        <v>0</v>
      </c>
      <c r="G92" s="118">
        <f>'2.a Tulud-kulud projektiga I'!BC92</f>
        <v>0</v>
      </c>
      <c r="H92" s="118">
        <f>'2.a Tulud-kulud projektiga I'!BP92</f>
        <v>0</v>
      </c>
      <c r="I92" s="118">
        <f>'2.a Tulud-kulud projektiga I'!CC92</f>
        <v>0</v>
      </c>
      <c r="J92" s="118">
        <f>'2.a Tulud-kulud projektiga I'!CP92</f>
        <v>0</v>
      </c>
      <c r="K92" s="82"/>
      <c r="L92" s="82"/>
      <c r="M92" s="82"/>
      <c r="N92" s="82"/>
      <c r="O92" s="82"/>
      <c r="P92" s="82"/>
      <c r="Q92" s="82"/>
      <c r="R92" s="82"/>
      <c r="S92" s="98"/>
      <c r="T92" s="98"/>
      <c r="U92" s="99"/>
    </row>
    <row r="93" spans="1:21" x14ac:dyDescent="0.25">
      <c r="A93" s="316"/>
      <c r="B93" s="80" t="str">
        <f>'2.a Tulud-kulud projektiga I'!B93</f>
        <v>Halduskulu 8</v>
      </c>
      <c r="C93" s="81" t="s">
        <v>3</v>
      </c>
      <c r="D93" s="118">
        <f>'2.a Tulud-kulud projektiga I'!P93</f>
        <v>0</v>
      </c>
      <c r="E93" s="118">
        <f>'2.a Tulud-kulud projektiga I'!AC93</f>
        <v>0</v>
      </c>
      <c r="F93" s="118">
        <f>'2.a Tulud-kulud projektiga I'!AP93</f>
        <v>0</v>
      </c>
      <c r="G93" s="118">
        <f>'2.a Tulud-kulud projektiga I'!BC93</f>
        <v>0</v>
      </c>
      <c r="H93" s="118">
        <f>'2.a Tulud-kulud projektiga I'!BP93</f>
        <v>0</v>
      </c>
      <c r="I93" s="118">
        <f>'2.a Tulud-kulud projektiga I'!CC93</f>
        <v>0</v>
      </c>
      <c r="J93" s="118">
        <f>'2.a Tulud-kulud projektiga I'!CP93</f>
        <v>0</v>
      </c>
      <c r="K93" s="82"/>
      <c r="L93" s="82"/>
      <c r="M93" s="82"/>
      <c r="N93" s="82"/>
      <c r="O93" s="82"/>
      <c r="P93" s="82"/>
      <c r="Q93" s="82"/>
      <c r="R93" s="82"/>
      <c r="S93" s="98"/>
      <c r="T93" s="98"/>
      <c r="U93" s="99"/>
    </row>
    <row r="94" spans="1:21" x14ac:dyDescent="0.25">
      <c r="A94" s="316"/>
      <c r="B94" s="80" t="str">
        <f>'2.a Tulud-kulud projektiga I'!B94</f>
        <v>Halduskulu 9</v>
      </c>
      <c r="C94" s="81" t="s">
        <v>3</v>
      </c>
      <c r="D94" s="118">
        <f>'2.a Tulud-kulud projektiga I'!P94</f>
        <v>0</v>
      </c>
      <c r="E94" s="118">
        <f>'2.a Tulud-kulud projektiga I'!AC94</f>
        <v>0</v>
      </c>
      <c r="F94" s="118">
        <f>'2.a Tulud-kulud projektiga I'!AP94</f>
        <v>0</v>
      </c>
      <c r="G94" s="118">
        <f>'2.a Tulud-kulud projektiga I'!BC94</f>
        <v>0</v>
      </c>
      <c r="H94" s="118">
        <f>'2.a Tulud-kulud projektiga I'!BP94</f>
        <v>0</v>
      </c>
      <c r="I94" s="118">
        <f>'2.a Tulud-kulud projektiga I'!CC94</f>
        <v>0</v>
      </c>
      <c r="J94" s="118">
        <f>'2.a Tulud-kulud projektiga I'!CP94</f>
        <v>0</v>
      </c>
      <c r="K94" s="82"/>
      <c r="L94" s="82"/>
      <c r="M94" s="82"/>
      <c r="N94" s="82"/>
      <c r="O94" s="82"/>
      <c r="P94" s="82"/>
      <c r="Q94" s="82"/>
      <c r="R94" s="82"/>
      <c r="S94" s="98"/>
      <c r="T94" s="98"/>
      <c r="U94" s="99"/>
    </row>
    <row r="95" spans="1:21" x14ac:dyDescent="0.25">
      <c r="A95" s="316"/>
      <c r="B95" s="80" t="str">
        <f>'2.a Tulud-kulud projektiga I'!B95</f>
        <v>Halduskulu 10</v>
      </c>
      <c r="C95" s="81" t="s">
        <v>3</v>
      </c>
      <c r="D95" s="118">
        <f>'2.a Tulud-kulud projektiga I'!P95</f>
        <v>0</v>
      </c>
      <c r="E95" s="118">
        <f>'2.a Tulud-kulud projektiga I'!AC95</f>
        <v>0</v>
      </c>
      <c r="F95" s="118">
        <f>'2.a Tulud-kulud projektiga I'!AP95</f>
        <v>0</v>
      </c>
      <c r="G95" s="118">
        <f>'2.a Tulud-kulud projektiga I'!BC95</f>
        <v>0</v>
      </c>
      <c r="H95" s="118">
        <f>'2.a Tulud-kulud projektiga I'!BP95</f>
        <v>0</v>
      </c>
      <c r="I95" s="118">
        <f>'2.a Tulud-kulud projektiga I'!CC95</f>
        <v>0</v>
      </c>
      <c r="J95" s="118">
        <f>'2.a Tulud-kulud projektiga I'!CP95</f>
        <v>0</v>
      </c>
      <c r="K95" s="82"/>
      <c r="L95" s="82"/>
      <c r="M95" s="82"/>
      <c r="N95" s="82"/>
      <c r="O95" s="82"/>
      <c r="P95" s="82"/>
      <c r="Q95" s="82"/>
      <c r="R95" s="82"/>
      <c r="S95" s="98"/>
      <c r="T95" s="98"/>
      <c r="U95" s="99"/>
    </row>
    <row r="96" spans="1:21" x14ac:dyDescent="0.25">
      <c r="A96" s="310" t="s">
        <v>38</v>
      </c>
      <c r="B96" s="311"/>
      <c r="C96" s="102"/>
      <c r="D96" s="103">
        <f t="shared" ref="D96:E96" si="71">SUM(D86:D95)</f>
        <v>0</v>
      </c>
      <c r="E96" s="103">
        <f t="shared" si="71"/>
        <v>0</v>
      </c>
      <c r="F96" s="103">
        <f t="shared" ref="F96:J96" si="72">SUM(F86:F95)</f>
        <v>0</v>
      </c>
      <c r="G96" s="103">
        <f t="shared" si="72"/>
        <v>0</v>
      </c>
      <c r="H96" s="103">
        <f t="shared" si="72"/>
        <v>0</v>
      </c>
      <c r="I96" s="103">
        <f t="shared" si="72"/>
        <v>0</v>
      </c>
      <c r="J96" s="103">
        <f t="shared" si="72"/>
        <v>0</v>
      </c>
      <c r="K96" s="103">
        <f t="shared" ref="K96:R96" si="73">SUM(K86:K95)</f>
        <v>0</v>
      </c>
      <c r="L96" s="103">
        <f t="shared" si="73"/>
        <v>0</v>
      </c>
      <c r="M96" s="103">
        <f t="shared" si="73"/>
        <v>0</v>
      </c>
      <c r="N96" s="103">
        <f t="shared" si="73"/>
        <v>0</v>
      </c>
      <c r="O96" s="103">
        <f t="shared" ref="O96:Q96" si="74">SUM(O86:O95)</f>
        <v>0</v>
      </c>
      <c r="P96" s="103">
        <f t="shared" si="74"/>
        <v>0</v>
      </c>
      <c r="Q96" s="103">
        <f t="shared" si="74"/>
        <v>0</v>
      </c>
      <c r="R96" s="103">
        <f t="shared" si="73"/>
        <v>0</v>
      </c>
      <c r="S96" s="98"/>
      <c r="T96" s="98"/>
      <c r="U96" s="99"/>
    </row>
    <row r="97" spans="1:21" ht="4.5" customHeight="1" x14ac:dyDescent="0.25">
      <c r="A97" s="66"/>
      <c r="B97" s="67"/>
      <c r="C97" s="69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5"/>
      <c r="S97" s="98"/>
      <c r="T97" s="98"/>
      <c r="U97" s="99"/>
    </row>
    <row r="98" spans="1:21" x14ac:dyDescent="0.25">
      <c r="A98" s="317" t="s">
        <v>39</v>
      </c>
      <c r="B98" s="80" t="str">
        <f>'2.a Tulud-kulud projektiga I'!B98</f>
        <v>Kulu 1</v>
      </c>
      <c r="C98" s="81" t="s">
        <v>3</v>
      </c>
      <c r="D98" s="118">
        <f>'2.a Tulud-kulud projektiga I'!P98</f>
        <v>0</v>
      </c>
      <c r="E98" s="118">
        <f>'2.a Tulud-kulud projektiga I'!AC98</f>
        <v>0</v>
      </c>
      <c r="F98" s="118">
        <f>'2.a Tulud-kulud projektiga I'!AP98</f>
        <v>0</v>
      </c>
      <c r="G98" s="118">
        <f>'2.a Tulud-kulud projektiga I'!BC98</f>
        <v>0</v>
      </c>
      <c r="H98" s="118">
        <f>'2.a Tulud-kulud projektiga I'!BP98</f>
        <v>0</v>
      </c>
      <c r="I98" s="118">
        <f>'2.a Tulud-kulud projektiga I'!CC98</f>
        <v>0</v>
      </c>
      <c r="J98" s="118">
        <f>'2.a Tulud-kulud projektiga I'!CP98</f>
        <v>0</v>
      </c>
      <c r="K98" s="82"/>
      <c r="L98" s="82"/>
      <c r="M98" s="82"/>
      <c r="N98" s="82"/>
      <c r="O98" s="82"/>
      <c r="P98" s="82"/>
      <c r="Q98" s="82"/>
      <c r="R98" s="82"/>
      <c r="S98" s="98"/>
      <c r="T98" s="98"/>
      <c r="U98" s="99"/>
    </row>
    <row r="99" spans="1:21" x14ac:dyDescent="0.25">
      <c r="A99" s="318"/>
      <c r="B99" s="80" t="str">
        <f>'2.a Tulud-kulud projektiga I'!B99</f>
        <v>Kulu 2</v>
      </c>
      <c r="C99" s="81" t="s">
        <v>3</v>
      </c>
      <c r="D99" s="118">
        <f>'2.a Tulud-kulud projektiga I'!P99</f>
        <v>0</v>
      </c>
      <c r="E99" s="118">
        <f>'2.a Tulud-kulud projektiga I'!AC99</f>
        <v>0</v>
      </c>
      <c r="F99" s="118">
        <f>'2.a Tulud-kulud projektiga I'!AP99</f>
        <v>0</v>
      </c>
      <c r="G99" s="118">
        <f>'2.a Tulud-kulud projektiga I'!BC99</f>
        <v>0</v>
      </c>
      <c r="H99" s="118">
        <f>'2.a Tulud-kulud projektiga I'!BP99</f>
        <v>0</v>
      </c>
      <c r="I99" s="118">
        <f>'2.a Tulud-kulud projektiga I'!CC99</f>
        <v>0</v>
      </c>
      <c r="J99" s="118">
        <f>'2.a Tulud-kulud projektiga I'!CP99</f>
        <v>0</v>
      </c>
      <c r="K99" s="82"/>
      <c r="L99" s="82"/>
      <c r="M99" s="82"/>
      <c r="N99" s="82"/>
      <c r="O99" s="82"/>
      <c r="P99" s="82"/>
      <c r="Q99" s="82"/>
      <c r="R99" s="82"/>
      <c r="S99" s="98"/>
      <c r="T99" s="98"/>
      <c r="U99" s="99"/>
    </row>
    <row r="100" spans="1:21" x14ac:dyDescent="0.25">
      <c r="A100" s="318"/>
      <c r="B100" s="80" t="str">
        <f>'2.a Tulud-kulud projektiga I'!B100</f>
        <v>Kulu 3</v>
      </c>
      <c r="C100" s="81" t="s">
        <v>3</v>
      </c>
      <c r="D100" s="118">
        <f>'2.a Tulud-kulud projektiga I'!P100</f>
        <v>0</v>
      </c>
      <c r="E100" s="118">
        <f>'2.a Tulud-kulud projektiga I'!AC100</f>
        <v>0</v>
      </c>
      <c r="F100" s="118">
        <f>'2.a Tulud-kulud projektiga I'!AP100</f>
        <v>0</v>
      </c>
      <c r="G100" s="118">
        <f>'2.a Tulud-kulud projektiga I'!BC100</f>
        <v>0</v>
      </c>
      <c r="H100" s="118">
        <f>'2.a Tulud-kulud projektiga I'!BP100</f>
        <v>0</v>
      </c>
      <c r="I100" s="118">
        <f>'2.a Tulud-kulud projektiga I'!CC100</f>
        <v>0</v>
      </c>
      <c r="J100" s="118">
        <f>'2.a Tulud-kulud projektiga I'!CP100</f>
        <v>0</v>
      </c>
      <c r="K100" s="82"/>
      <c r="L100" s="82"/>
      <c r="M100" s="82"/>
      <c r="N100" s="82"/>
      <c r="O100" s="82"/>
      <c r="P100" s="82"/>
      <c r="Q100" s="82"/>
      <c r="R100" s="82"/>
      <c r="S100" s="98"/>
      <c r="T100" s="98"/>
      <c r="U100" s="99"/>
    </row>
    <row r="101" spans="1:21" x14ac:dyDescent="0.25">
      <c r="A101" s="318"/>
      <c r="B101" s="80" t="str">
        <f>'2.a Tulud-kulud projektiga I'!B101</f>
        <v>Kulu 4</v>
      </c>
      <c r="C101" s="81" t="s">
        <v>3</v>
      </c>
      <c r="D101" s="118">
        <f>'2.a Tulud-kulud projektiga I'!P101</f>
        <v>0</v>
      </c>
      <c r="E101" s="118">
        <f>'2.a Tulud-kulud projektiga I'!AC101</f>
        <v>0</v>
      </c>
      <c r="F101" s="118">
        <f>'2.a Tulud-kulud projektiga I'!AP101</f>
        <v>0</v>
      </c>
      <c r="G101" s="118">
        <f>'2.a Tulud-kulud projektiga I'!BC101</f>
        <v>0</v>
      </c>
      <c r="H101" s="118">
        <f>'2.a Tulud-kulud projektiga I'!BP101</f>
        <v>0</v>
      </c>
      <c r="I101" s="118">
        <f>'2.a Tulud-kulud projektiga I'!CC101</f>
        <v>0</v>
      </c>
      <c r="J101" s="118">
        <f>'2.a Tulud-kulud projektiga I'!CP101</f>
        <v>0</v>
      </c>
      <c r="K101" s="82"/>
      <c r="L101" s="82"/>
      <c r="M101" s="82"/>
      <c r="N101" s="82"/>
      <c r="O101" s="82"/>
      <c r="P101" s="82"/>
      <c r="Q101" s="82"/>
      <c r="R101" s="82"/>
      <c r="S101" s="98"/>
      <c r="T101" s="98"/>
      <c r="U101" s="99"/>
    </row>
    <row r="102" spans="1:21" x14ac:dyDescent="0.25">
      <c r="A102" s="318"/>
      <c r="B102" s="80" t="str">
        <f>'2.a Tulud-kulud projektiga I'!B102</f>
        <v>Kulu 5</v>
      </c>
      <c r="C102" s="81" t="s">
        <v>3</v>
      </c>
      <c r="D102" s="118">
        <f>'2.a Tulud-kulud projektiga I'!P102</f>
        <v>0</v>
      </c>
      <c r="E102" s="118">
        <f>'2.a Tulud-kulud projektiga I'!AC102</f>
        <v>0</v>
      </c>
      <c r="F102" s="118">
        <f>'2.a Tulud-kulud projektiga I'!AP102</f>
        <v>0</v>
      </c>
      <c r="G102" s="118">
        <f>'2.a Tulud-kulud projektiga I'!BC102</f>
        <v>0</v>
      </c>
      <c r="H102" s="118">
        <f>'2.a Tulud-kulud projektiga I'!BP102</f>
        <v>0</v>
      </c>
      <c r="I102" s="118">
        <f>'2.a Tulud-kulud projektiga I'!CC102</f>
        <v>0</v>
      </c>
      <c r="J102" s="118">
        <f>'2.a Tulud-kulud projektiga I'!CP102</f>
        <v>0</v>
      </c>
      <c r="K102" s="82"/>
      <c r="L102" s="82"/>
      <c r="M102" s="82"/>
      <c r="N102" s="82"/>
      <c r="O102" s="82"/>
      <c r="P102" s="82"/>
      <c r="Q102" s="82"/>
      <c r="R102" s="82"/>
      <c r="S102" s="98"/>
      <c r="T102" s="98"/>
      <c r="U102" s="99"/>
    </row>
    <row r="103" spans="1:21" hidden="1" outlineLevel="1" x14ac:dyDescent="0.25">
      <c r="A103" s="318"/>
      <c r="B103" s="80" t="str">
        <f>'2.a Tulud-kulud projektiga I'!B103</f>
        <v>Kulu 6</v>
      </c>
      <c r="C103" s="81" t="s">
        <v>3</v>
      </c>
      <c r="D103" s="118">
        <f>'2.a Tulud-kulud projektiga I'!P103</f>
        <v>0</v>
      </c>
      <c r="E103" s="118">
        <f>'2.a Tulud-kulud projektiga I'!AC103</f>
        <v>0</v>
      </c>
      <c r="F103" s="118">
        <f>'2.a Tulud-kulud projektiga I'!AP103</f>
        <v>0</v>
      </c>
      <c r="G103" s="118">
        <f>'2.a Tulud-kulud projektiga I'!BC103</f>
        <v>0</v>
      </c>
      <c r="H103" s="118">
        <f>'2.a Tulud-kulud projektiga I'!BP103</f>
        <v>0</v>
      </c>
      <c r="I103" s="118">
        <f>'2.a Tulud-kulud projektiga I'!CC103</f>
        <v>0</v>
      </c>
      <c r="J103" s="118">
        <f>'2.a Tulud-kulud projektiga I'!CP103</f>
        <v>0</v>
      </c>
      <c r="K103" s="82"/>
      <c r="L103" s="82"/>
      <c r="M103" s="82"/>
      <c r="N103" s="82"/>
      <c r="O103" s="82"/>
      <c r="P103" s="82"/>
      <c r="Q103" s="82"/>
      <c r="R103" s="82"/>
      <c r="S103" s="98"/>
      <c r="T103" s="98"/>
      <c r="U103" s="99"/>
    </row>
    <row r="104" spans="1:21" hidden="1" outlineLevel="1" x14ac:dyDescent="0.25">
      <c r="A104" s="318"/>
      <c r="B104" s="80" t="str">
        <f>'2.a Tulud-kulud projektiga I'!B104</f>
        <v>Kulu 7</v>
      </c>
      <c r="C104" s="81" t="s">
        <v>3</v>
      </c>
      <c r="D104" s="118">
        <f>'2.a Tulud-kulud projektiga I'!P104</f>
        <v>0</v>
      </c>
      <c r="E104" s="118">
        <f>'2.a Tulud-kulud projektiga I'!AC104</f>
        <v>0</v>
      </c>
      <c r="F104" s="118">
        <f>'2.a Tulud-kulud projektiga I'!AP104</f>
        <v>0</v>
      </c>
      <c r="G104" s="118">
        <f>'2.a Tulud-kulud projektiga I'!BC104</f>
        <v>0</v>
      </c>
      <c r="H104" s="118">
        <f>'2.a Tulud-kulud projektiga I'!BP104</f>
        <v>0</v>
      </c>
      <c r="I104" s="118">
        <f>'2.a Tulud-kulud projektiga I'!CC104</f>
        <v>0</v>
      </c>
      <c r="J104" s="118">
        <f>'2.a Tulud-kulud projektiga I'!CP104</f>
        <v>0</v>
      </c>
      <c r="K104" s="82"/>
      <c r="L104" s="82"/>
      <c r="M104" s="82"/>
      <c r="N104" s="82"/>
      <c r="O104" s="82"/>
      <c r="P104" s="82"/>
      <c r="Q104" s="82"/>
      <c r="R104" s="82"/>
      <c r="S104" s="98"/>
      <c r="T104" s="98"/>
      <c r="U104" s="99"/>
    </row>
    <row r="105" spans="1:21" hidden="1" outlineLevel="1" x14ac:dyDescent="0.25">
      <c r="A105" s="318"/>
      <c r="B105" s="80" t="str">
        <f>'2.a Tulud-kulud projektiga I'!B105</f>
        <v>Kulu 8</v>
      </c>
      <c r="C105" s="81" t="s">
        <v>3</v>
      </c>
      <c r="D105" s="118">
        <f>'2.a Tulud-kulud projektiga I'!P105</f>
        <v>0</v>
      </c>
      <c r="E105" s="118">
        <f>'2.a Tulud-kulud projektiga I'!AC105</f>
        <v>0</v>
      </c>
      <c r="F105" s="118">
        <f>'2.a Tulud-kulud projektiga I'!AP105</f>
        <v>0</v>
      </c>
      <c r="G105" s="118">
        <f>'2.a Tulud-kulud projektiga I'!BC105</f>
        <v>0</v>
      </c>
      <c r="H105" s="118">
        <f>'2.a Tulud-kulud projektiga I'!BP105</f>
        <v>0</v>
      </c>
      <c r="I105" s="118">
        <f>'2.a Tulud-kulud projektiga I'!CC105</f>
        <v>0</v>
      </c>
      <c r="J105" s="118">
        <f>'2.a Tulud-kulud projektiga I'!CP105</f>
        <v>0</v>
      </c>
      <c r="K105" s="82"/>
      <c r="L105" s="82"/>
      <c r="M105" s="82"/>
      <c r="N105" s="82"/>
      <c r="O105" s="82"/>
      <c r="P105" s="82"/>
      <c r="Q105" s="82"/>
      <c r="R105" s="82"/>
      <c r="S105" s="98"/>
      <c r="T105" s="98"/>
      <c r="U105" s="99"/>
    </row>
    <row r="106" spans="1:21" hidden="1" outlineLevel="1" x14ac:dyDescent="0.25">
      <c r="A106" s="318"/>
      <c r="B106" s="80" t="str">
        <f>'2.a Tulud-kulud projektiga I'!B106</f>
        <v>Kulu 9</v>
      </c>
      <c r="C106" s="81" t="s">
        <v>3</v>
      </c>
      <c r="D106" s="118">
        <f>'2.a Tulud-kulud projektiga I'!P106</f>
        <v>0</v>
      </c>
      <c r="E106" s="118">
        <f>'2.a Tulud-kulud projektiga I'!AC106</f>
        <v>0</v>
      </c>
      <c r="F106" s="118">
        <f>'2.a Tulud-kulud projektiga I'!AP106</f>
        <v>0</v>
      </c>
      <c r="G106" s="118">
        <f>'2.a Tulud-kulud projektiga I'!BC106</f>
        <v>0</v>
      </c>
      <c r="H106" s="118">
        <f>'2.a Tulud-kulud projektiga I'!BP106</f>
        <v>0</v>
      </c>
      <c r="I106" s="118">
        <f>'2.a Tulud-kulud projektiga I'!CC106</f>
        <v>0</v>
      </c>
      <c r="J106" s="118">
        <f>'2.a Tulud-kulud projektiga I'!CP106</f>
        <v>0</v>
      </c>
      <c r="K106" s="82"/>
      <c r="L106" s="82"/>
      <c r="M106" s="82"/>
      <c r="N106" s="82"/>
      <c r="O106" s="82"/>
      <c r="P106" s="82"/>
      <c r="Q106" s="82"/>
      <c r="R106" s="82"/>
      <c r="S106" s="98"/>
      <c r="T106" s="98"/>
      <c r="U106" s="99"/>
    </row>
    <row r="107" spans="1:21" hidden="1" outlineLevel="1" x14ac:dyDescent="0.25">
      <c r="A107" s="319"/>
      <c r="B107" s="80" t="str">
        <f>'2.a Tulud-kulud projektiga I'!B107</f>
        <v>Kulu 10</v>
      </c>
      <c r="C107" s="81" t="s">
        <v>3</v>
      </c>
      <c r="D107" s="118">
        <f>'2.a Tulud-kulud projektiga I'!P107</f>
        <v>0</v>
      </c>
      <c r="E107" s="118">
        <f>'2.a Tulud-kulud projektiga I'!AC107</f>
        <v>0</v>
      </c>
      <c r="F107" s="118">
        <f>'2.a Tulud-kulud projektiga I'!AP107</f>
        <v>0</v>
      </c>
      <c r="G107" s="118">
        <f>'2.a Tulud-kulud projektiga I'!BC107</f>
        <v>0</v>
      </c>
      <c r="H107" s="118">
        <f>'2.a Tulud-kulud projektiga I'!BP107</f>
        <v>0</v>
      </c>
      <c r="I107" s="118">
        <f>'2.a Tulud-kulud projektiga I'!CC107</f>
        <v>0</v>
      </c>
      <c r="J107" s="118">
        <f>'2.a Tulud-kulud projektiga I'!CP107</f>
        <v>0</v>
      </c>
      <c r="K107" s="82"/>
      <c r="L107" s="82"/>
      <c r="M107" s="82"/>
      <c r="N107" s="82"/>
      <c r="O107" s="82"/>
      <c r="P107" s="82"/>
      <c r="Q107" s="82"/>
      <c r="R107" s="82"/>
      <c r="S107" s="98"/>
      <c r="T107" s="98"/>
      <c r="U107" s="99"/>
    </row>
    <row r="108" spans="1:21" s="108" customFormat="1" collapsed="1" x14ac:dyDescent="0.25">
      <c r="A108" s="310" t="s">
        <v>50</v>
      </c>
      <c r="B108" s="311"/>
      <c r="C108" s="102"/>
      <c r="D108" s="103">
        <f t="shared" ref="D108:E108" si="75">SUM(D98:D107)</f>
        <v>0</v>
      </c>
      <c r="E108" s="103">
        <f t="shared" si="75"/>
        <v>0</v>
      </c>
      <c r="F108" s="103">
        <f t="shared" ref="F108:I108" si="76">SUM(F98:F107)</f>
        <v>0</v>
      </c>
      <c r="G108" s="103">
        <f t="shared" si="76"/>
        <v>0</v>
      </c>
      <c r="H108" s="103">
        <f t="shared" si="76"/>
        <v>0</v>
      </c>
      <c r="I108" s="103">
        <f t="shared" si="76"/>
        <v>0</v>
      </c>
      <c r="J108" s="103">
        <f t="shared" ref="J108" si="77">SUM(J98:J107)</f>
        <v>0</v>
      </c>
      <c r="K108" s="103">
        <f t="shared" ref="K108:R108" si="78">SUM(K98:K107)</f>
        <v>0</v>
      </c>
      <c r="L108" s="103">
        <f t="shared" si="78"/>
        <v>0</v>
      </c>
      <c r="M108" s="103">
        <f t="shared" si="78"/>
        <v>0</v>
      </c>
      <c r="N108" s="103">
        <f t="shared" si="78"/>
        <v>0</v>
      </c>
      <c r="O108" s="103">
        <f t="shared" ref="O108:Q108" si="79">SUM(O98:O107)</f>
        <v>0</v>
      </c>
      <c r="P108" s="103">
        <f t="shared" si="79"/>
        <v>0</v>
      </c>
      <c r="Q108" s="103">
        <f t="shared" si="79"/>
        <v>0</v>
      </c>
      <c r="R108" s="103">
        <f t="shared" si="78"/>
        <v>0</v>
      </c>
      <c r="S108" s="106"/>
      <c r="T108" s="106"/>
      <c r="U108" s="107"/>
    </row>
    <row r="109" spans="1:21" ht="4.5" customHeight="1" x14ac:dyDescent="0.25">
      <c r="A109" s="66"/>
      <c r="B109" s="67"/>
      <c r="C109" s="69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5"/>
      <c r="S109" s="98"/>
      <c r="T109" s="98"/>
      <c r="U109" s="99"/>
    </row>
    <row r="110" spans="1:21" ht="16.5" customHeight="1" x14ac:dyDescent="0.25">
      <c r="A110" s="309" t="str">
        <f>'2.a Tulud-kulud projektiga I'!A110:B110</f>
        <v>Muu kulu 1</v>
      </c>
      <c r="B110" s="309"/>
      <c r="C110" s="81" t="s">
        <v>3</v>
      </c>
      <c r="D110" s="118">
        <f>'2.a Tulud-kulud projektiga I'!P110</f>
        <v>0</v>
      </c>
      <c r="E110" s="118">
        <f>'2.a Tulud-kulud projektiga I'!AC110</f>
        <v>0</v>
      </c>
      <c r="F110" s="118">
        <f>'2.a Tulud-kulud projektiga I'!AP110</f>
        <v>0</v>
      </c>
      <c r="G110" s="118">
        <f>'2.a Tulud-kulud projektiga I'!BC110</f>
        <v>0</v>
      </c>
      <c r="H110" s="118">
        <f>'2.a Tulud-kulud projektiga I'!BP110</f>
        <v>0</v>
      </c>
      <c r="I110" s="118">
        <f>'2.a Tulud-kulud projektiga I'!CC110</f>
        <v>0</v>
      </c>
      <c r="J110" s="118">
        <f>'2.a Tulud-kulud projektiga I'!CP110</f>
        <v>0</v>
      </c>
      <c r="K110" s="82"/>
      <c r="L110" s="82"/>
      <c r="M110" s="82"/>
      <c r="N110" s="82"/>
      <c r="O110" s="82"/>
      <c r="P110" s="82"/>
      <c r="Q110" s="82"/>
      <c r="R110" s="82"/>
      <c r="S110" s="98"/>
      <c r="T110" s="98"/>
      <c r="U110" s="99"/>
    </row>
    <row r="111" spans="1:21" ht="16.5" customHeight="1" x14ac:dyDescent="0.25">
      <c r="A111" s="309" t="str">
        <f>'2.a Tulud-kulud projektiga I'!A111:B111</f>
        <v>Muu kulu 2</v>
      </c>
      <c r="B111" s="309"/>
      <c r="C111" s="81" t="s">
        <v>3</v>
      </c>
      <c r="D111" s="118">
        <f>'2.a Tulud-kulud projektiga I'!P111</f>
        <v>0</v>
      </c>
      <c r="E111" s="118">
        <f>'2.a Tulud-kulud projektiga I'!AC111</f>
        <v>0</v>
      </c>
      <c r="F111" s="118">
        <f>'2.a Tulud-kulud projektiga I'!AP111</f>
        <v>0</v>
      </c>
      <c r="G111" s="118">
        <f>'2.a Tulud-kulud projektiga I'!BC111</f>
        <v>0</v>
      </c>
      <c r="H111" s="118">
        <f>'2.a Tulud-kulud projektiga I'!BP111</f>
        <v>0</v>
      </c>
      <c r="I111" s="118">
        <f>'2.a Tulud-kulud projektiga I'!CC111</f>
        <v>0</v>
      </c>
      <c r="J111" s="118">
        <f>'2.a Tulud-kulud projektiga I'!CP111</f>
        <v>0</v>
      </c>
      <c r="K111" s="82"/>
      <c r="L111" s="82"/>
      <c r="M111" s="82"/>
      <c r="N111" s="82"/>
      <c r="O111" s="82"/>
      <c r="P111" s="82"/>
      <c r="Q111" s="82"/>
      <c r="R111" s="82"/>
      <c r="S111" s="98"/>
      <c r="T111" s="98"/>
      <c r="U111" s="99"/>
    </row>
    <row r="112" spans="1:21" ht="16.5" customHeight="1" x14ac:dyDescent="0.25">
      <c r="A112" s="309" t="str">
        <f>'2.a Tulud-kulud projektiga I'!A112:B112</f>
        <v>Muu kulu 3</v>
      </c>
      <c r="B112" s="309"/>
      <c r="C112" s="81" t="s">
        <v>3</v>
      </c>
      <c r="D112" s="118">
        <f>'2.a Tulud-kulud projektiga I'!P112</f>
        <v>0</v>
      </c>
      <c r="E112" s="118">
        <f>'2.a Tulud-kulud projektiga I'!AC112</f>
        <v>0</v>
      </c>
      <c r="F112" s="118">
        <f>'2.a Tulud-kulud projektiga I'!AP112</f>
        <v>0</v>
      </c>
      <c r="G112" s="118">
        <f>'2.a Tulud-kulud projektiga I'!BC112</f>
        <v>0</v>
      </c>
      <c r="H112" s="118">
        <f>'2.a Tulud-kulud projektiga I'!BP112</f>
        <v>0</v>
      </c>
      <c r="I112" s="118">
        <f>'2.a Tulud-kulud projektiga I'!CC112</f>
        <v>0</v>
      </c>
      <c r="J112" s="118">
        <f>'2.a Tulud-kulud projektiga I'!CP112</f>
        <v>0</v>
      </c>
      <c r="K112" s="82"/>
      <c r="L112" s="82"/>
      <c r="M112" s="82"/>
      <c r="N112" s="82"/>
      <c r="O112" s="82"/>
      <c r="P112" s="82"/>
      <c r="Q112" s="82"/>
      <c r="R112" s="82"/>
      <c r="S112" s="98"/>
      <c r="T112" s="98"/>
      <c r="U112" s="99"/>
    </row>
    <row r="113" spans="1:21" ht="16.5" customHeight="1" x14ac:dyDescent="0.25">
      <c r="A113" s="309" t="str">
        <f>'2.a Tulud-kulud projektiga I'!A113:B113</f>
        <v>Muu kulu 4</v>
      </c>
      <c r="B113" s="309"/>
      <c r="C113" s="81" t="s">
        <v>3</v>
      </c>
      <c r="D113" s="118">
        <f>'2.a Tulud-kulud projektiga I'!P113</f>
        <v>0</v>
      </c>
      <c r="E113" s="118">
        <f>'2.a Tulud-kulud projektiga I'!AC113</f>
        <v>0</v>
      </c>
      <c r="F113" s="118">
        <f>'2.a Tulud-kulud projektiga I'!AP113</f>
        <v>0</v>
      </c>
      <c r="G113" s="118">
        <f>'2.a Tulud-kulud projektiga I'!BC113</f>
        <v>0</v>
      </c>
      <c r="H113" s="118">
        <f>'2.a Tulud-kulud projektiga I'!BP113</f>
        <v>0</v>
      </c>
      <c r="I113" s="118">
        <f>'2.a Tulud-kulud projektiga I'!CC113</f>
        <v>0</v>
      </c>
      <c r="J113" s="118">
        <f>'2.a Tulud-kulud projektiga I'!CP113</f>
        <v>0</v>
      </c>
      <c r="K113" s="82"/>
      <c r="L113" s="82"/>
      <c r="M113" s="82"/>
      <c r="N113" s="82"/>
      <c r="O113" s="82"/>
      <c r="P113" s="82"/>
      <c r="Q113" s="82"/>
      <c r="R113" s="82"/>
      <c r="S113" s="98"/>
      <c r="T113" s="98"/>
      <c r="U113" s="99"/>
    </row>
    <row r="114" spans="1:21" ht="16.5" customHeight="1" x14ac:dyDescent="0.25">
      <c r="A114" s="309" t="str">
        <f>'2.a Tulud-kulud projektiga I'!A114:B114</f>
        <v>Muu kulu 5</v>
      </c>
      <c r="B114" s="309"/>
      <c r="C114" s="81" t="s">
        <v>3</v>
      </c>
      <c r="D114" s="118">
        <f>'2.a Tulud-kulud projektiga I'!P114</f>
        <v>0</v>
      </c>
      <c r="E114" s="118">
        <f>'2.a Tulud-kulud projektiga I'!AC114</f>
        <v>0</v>
      </c>
      <c r="F114" s="118">
        <f>'2.a Tulud-kulud projektiga I'!AP114</f>
        <v>0</v>
      </c>
      <c r="G114" s="118">
        <f>'2.a Tulud-kulud projektiga I'!BC114</f>
        <v>0</v>
      </c>
      <c r="H114" s="118">
        <f>'2.a Tulud-kulud projektiga I'!BP114</f>
        <v>0</v>
      </c>
      <c r="I114" s="118">
        <f>'2.a Tulud-kulud projektiga I'!CC114</f>
        <v>0</v>
      </c>
      <c r="J114" s="118">
        <f>'2.a Tulud-kulud projektiga I'!CP114</f>
        <v>0</v>
      </c>
      <c r="K114" s="82"/>
      <c r="L114" s="82"/>
      <c r="M114" s="82"/>
      <c r="N114" s="82"/>
      <c r="O114" s="82"/>
      <c r="P114" s="82"/>
      <c r="Q114" s="82"/>
      <c r="R114" s="82"/>
      <c r="S114" s="98"/>
      <c r="T114" s="98"/>
      <c r="U114" s="99"/>
    </row>
    <row r="115" spans="1:21" ht="16.5" hidden="1" customHeight="1" outlineLevel="1" x14ac:dyDescent="0.25">
      <c r="A115" s="309" t="str">
        <f>'2.a Tulud-kulud projektiga I'!A115:B115</f>
        <v>Muu kulu 6</v>
      </c>
      <c r="B115" s="309"/>
      <c r="C115" s="81" t="s">
        <v>3</v>
      </c>
      <c r="D115" s="118">
        <f>'2.a Tulud-kulud projektiga I'!P115</f>
        <v>0</v>
      </c>
      <c r="E115" s="118">
        <f>'2.a Tulud-kulud projektiga I'!AC115</f>
        <v>0</v>
      </c>
      <c r="F115" s="118">
        <f>'2.a Tulud-kulud projektiga I'!AP115</f>
        <v>0</v>
      </c>
      <c r="G115" s="118">
        <f>'2.a Tulud-kulud projektiga I'!BC115</f>
        <v>0</v>
      </c>
      <c r="H115" s="118">
        <f>'2.a Tulud-kulud projektiga I'!BP115</f>
        <v>0</v>
      </c>
      <c r="I115" s="118">
        <f>'2.a Tulud-kulud projektiga I'!CC115</f>
        <v>0</v>
      </c>
      <c r="J115" s="118">
        <f>'2.a Tulud-kulud projektiga I'!CP115</f>
        <v>0</v>
      </c>
      <c r="K115" s="82"/>
      <c r="L115" s="82"/>
      <c r="M115" s="82"/>
      <c r="N115" s="82"/>
      <c r="O115" s="82"/>
      <c r="P115" s="82"/>
      <c r="Q115" s="82"/>
      <c r="R115" s="82"/>
      <c r="S115" s="98"/>
      <c r="T115" s="98"/>
      <c r="U115" s="99"/>
    </row>
    <row r="116" spans="1:21" ht="16.5" hidden="1" customHeight="1" outlineLevel="1" x14ac:dyDescent="0.25">
      <c r="A116" s="309" t="str">
        <f>'2.a Tulud-kulud projektiga I'!A116:B116</f>
        <v>Muu kulu 7</v>
      </c>
      <c r="B116" s="309"/>
      <c r="C116" s="81" t="s">
        <v>3</v>
      </c>
      <c r="D116" s="118">
        <f>'2.a Tulud-kulud projektiga I'!P116</f>
        <v>0</v>
      </c>
      <c r="E116" s="118">
        <f>'2.a Tulud-kulud projektiga I'!AC116</f>
        <v>0</v>
      </c>
      <c r="F116" s="118">
        <f>'2.a Tulud-kulud projektiga I'!AP116</f>
        <v>0</v>
      </c>
      <c r="G116" s="118">
        <f>'2.a Tulud-kulud projektiga I'!BC116</f>
        <v>0</v>
      </c>
      <c r="H116" s="118">
        <f>'2.a Tulud-kulud projektiga I'!BP116</f>
        <v>0</v>
      </c>
      <c r="I116" s="118">
        <f>'2.a Tulud-kulud projektiga I'!CC116</f>
        <v>0</v>
      </c>
      <c r="J116" s="118">
        <f>'2.a Tulud-kulud projektiga I'!CP116</f>
        <v>0</v>
      </c>
      <c r="K116" s="82"/>
      <c r="L116" s="82"/>
      <c r="M116" s="82"/>
      <c r="N116" s="82"/>
      <c r="O116" s="82"/>
      <c r="P116" s="82"/>
      <c r="Q116" s="82"/>
      <c r="R116" s="82"/>
      <c r="S116" s="98"/>
      <c r="T116" s="98"/>
      <c r="U116" s="99"/>
    </row>
    <row r="117" spans="1:21" ht="16.5" hidden="1" customHeight="1" outlineLevel="1" x14ac:dyDescent="0.25">
      <c r="A117" s="309" t="str">
        <f>'2.a Tulud-kulud projektiga I'!A117:B117</f>
        <v>Muu kulu 8</v>
      </c>
      <c r="B117" s="309"/>
      <c r="C117" s="81" t="s">
        <v>3</v>
      </c>
      <c r="D117" s="118">
        <f>'2.a Tulud-kulud projektiga I'!P117</f>
        <v>0</v>
      </c>
      <c r="E117" s="118">
        <f>'2.a Tulud-kulud projektiga I'!AC117</f>
        <v>0</v>
      </c>
      <c r="F117" s="118">
        <f>'2.a Tulud-kulud projektiga I'!AP117</f>
        <v>0</v>
      </c>
      <c r="G117" s="118">
        <f>'2.a Tulud-kulud projektiga I'!BC117</f>
        <v>0</v>
      </c>
      <c r="H117" s="118">
        <f>'2.a Tulud-kulud projektiga I'!BP117</f>
        <v>0</v>
      </c>
      <c r="I117" s="118">
        <f>'2.a Tulud-kulud projektiga I'!CC117</f>
        <v>0</v>
      </c>
      <c r="J117" s="118">
        <f>'2.a Tulud-kulud projektiga I'!CP117</f>
        <v>0</v>
      </c>
      <c r="K117" s="82"/>
      <c r="L117" s="82"/>
      <c r="M117" s="82"/>
      <c r="N117" s="82"/>
      <c r="O117" s="82"/>
      <c r="P117" s="82"/>
      <c r="Q117" s="82"/>
      <c r="R117" s="82"/>
      <c r="S117" s="98"/>
      <c r="T117" s="98"/>
      <c r="U117" s="99"/>
    </row>
    <row r="118" spans="1:21" ht="16.5" hidden="1" customHeight="1" outlineLevel="1" x14ac:dyDescent="0.25">
      <c r="A118" s="309" t="str">
        <f>'2.a Tulud-kulud projektiga I'!A118:B118</f>
        <v>Muu kulu 9</v>
      </c>
      <c r="B118" s="309"/>
      <c r="C118" s="81" t="s">
        <v>3</v>
      </c>
      <c r="D118" s="118">
        <f>'2.a Tulud-kulud projektiga I'!P118</f>
        <v>0</v>
      </c>
      <c r="E118" s="118">
        <f>'2.a Tulud-kulud projektiga I'!AC118</f>
        <v>0</v>
      </c>
      <c r="F118" s="118">
        <f>'2.a Tulud-kulud projektiga I'!AP118</f>
        <v>0</v>
      </c>
      <c r="G118" s="118">
        <f>'2.a Tulud-kulud projektiga I'!BC118</f>
        <v>0</v>
      </c>
      <c r="H118" s="118">
        <f>'2.a Tulud-kulud projektiga I'!BP118</f>
        <v>0</v>
      </c>
      <c r="I118" s="118">
        <f>'2.a Tulud-kulud projektiga I'!CC118</f>
        <v>0</v>
      </c>
      <c r="J118" s="118">
        <f>'2.a Tulud-kulud projektiga I'!CP118</f>
        <v>0</v>
      </c>
      <c r="K118" s="82"/>
      <c r="L118" s="82"/>
      <c r="M118" s="82"/>
      <c r="N118" s="82"/>
      <c r="O118" s="82"/>
      <c r="P118" s="82"/>
      <c r="Q118" s="82"/>
      <c r="R118" s="82"/>
      <c r="S118" s="98"/>
      <c r="T118" s="98"/>
      <c r="U118" s="99"/>
    </row>
    <row r="119" spans="1:21" ht="16.5" hidden="1" customHeight="1" outlineLevel="1" x14ac:dyDescent="0.25">
      <c r="A119" s="309" t="str">
        <f>'2.a Tulud-kulud projektiga I'!A119:B119</f>
        <v>Muu kulu 10</v>
      </c>
      <c r="B119" s="309"/>
      <c r="C119" s="81" t="s">
        <v>3</v>
      </c>
      <c r="D119" s="118">
        <f>'2.a Tulud-kulud projektiga I'!P119</f>
        <v>0</v>
      </c>
      <c r="E119" s="118">
        <f>'2.a Tulud-kulud projektiga I'!AC119</f>
        <v>0</v>
      </c>
      <c r="F119" s="118">
        <f>'2.a Tulud-kulud projektiga I'!AP119</f>
        <v>0</v>
      </c>
      <c r="G119" s="118">
        <f>'2.a Tulud-kulud projektiga I'!BC119</f>
        <v>0</v>
      </c>
      <c r="H119" s="118">
        <f>'2.a Tulud-kulud projektiga I'!BP119</f>
        <v>0</v>
      </c>
      <c r="I119" s="118">
        <f>'2.a Tulud-kulud projektiga I'!CC119</f>
        <v>0</v>
      </c>
      <c r="J119" s="118">
        <f>'2.a Tulud-kulud projektiga I'!CP119</f>
        <v>0</v>
      </c>
      <c r="K119" s="82"/>
      <c r="L119" s="82"/>
      <c r="M119" s="82"/>
      <c r="N119" s="82"/>
      <c r="O119" s="82"/>
      <c r="P119" s="82"/>
      <c r="Q119" s="82"/>
      <c r="R119" s="82"/>
      <c r="S119" s="98"/>
      <c r="T119" s="98"/>
      <c r="U119" s="99"/>
    </row>
    <row r="120" spans="1:21" s="108" customFormat="1" collapsed="1" x14ac:dyDescent="0.25">
      <c r="A120" s="310" t="s">
        <v>51</v>
      </c>
      <c r="B120" s="311"/>
      <c r="C120" s="109" t="s">
        <v>3</v>
      </c>
      <c r="D120" s="103">
        <f t="shared" ref="D120:E120" si="80">SUM(D110:D119)</f>
        <v>0</v>
      </c>
      <c r="E120" s="103">
        <f t="shared" si="80"/>
        <v>0</v>
      </c>
      <c r="F120" s="103">
        <f t="shared" ref="F120:I120" si="81">SUM(F110:F119)</f>
        <v>0</v>
      </c>
      <c r="G120" s="103">
        <f t="shared" si="81"/>
        <v>0</v>
      </c>
      <c r="H120" s="103">
        <f t="shared" si="81"/>
        <v>0</v>
      </c>
      <c r="I120" s="103">
        <f t="shared" si="81"/>
        <v>0</v>
      </c>
      <c r="J120" s="103">
        <f t="shared" ref="J120" si="82">SUM(J110:J119)</f>
        <v>0</v>
      </c>
      <c r="K120" s="103">
        <f t="shared" ref="K120:R120" si="83">SUM(K110:K119)</f>
        <v>0</v>
      </c>
      <c r="L120" s="103">
        <f t="shared" si="83"/>
        <v>0</v>
      </c>
      <c r="M120" s="103">
        <f t="shared" si="83"/>
        <v>0</v>
      </c>
      <c r="N120" s="103">
        <f t="shared" si="83"/>
        <v>0</v>
      </c>
      <c r="O120" s="103">
        <f t="shared" ref="O120:Q120" si="84">SUM(O110:O119)</f>
        <v>0</v>
      </c>
      <c r="P120" s="103">
        <f t="shared" si="84"/>
        <v>0</v>
      </c>
      <c r="Q120" s="103">
        <f t="shared" si="84"/>
        <v>0</v>
      </c>
      <c r="R120" s="103">
        <f t="shared" si="83"/>
        <v>0</v>
      </c>
      <c r="S120" s="106"/>
      <c r="T120" s="106"/>
      <c r="U120" s="107"/>
    </row>
    <row r="121" spans="1:21" ht="4.5" customHeight="1" x14ac:dyDescent="0.25">
      <c r="A121" s="66"/>
      <c r="B121" s="67"/>
      <c r="C121" s="69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5"/>
      <c r="S121" s="98"/>
      <c r="T121" s="98"/>
      <c r="U121" s="99"/>
    </row>
    <row r="122" spans="1:21" s="95" customFormat="1" ht="20.25" customHeight="1" x14ac:dyDescent="0.25">
      <c r="A122" s="312" t="s">
        <v>52</v>
      </c>
      <c r="B122" s="313"/>
      <c r="C122" s="110" t="s">
        <v>3</v>
      </c>
      <c r="D122" s="93">
        <f t="shared" ref="D122:J122" si="85">D84+D96+D108+D120</f>
        <v>0</v>
      </c>
      <c r="E122" s="93">
        <f t="shared" si="85"/>
        <v>0</v>
      </c>
      <c r="F122" s="93">
        <f t="shared" si="85"/>
        <v>0</v>
      </c>
      <c r="G122" s="93">
        <f t="shared" ref="G122:I122" si="86">G84+G96+G108+G120</f>
        <v>0</v>
      </c>
      <c r="H122" s="93">
        <f t="shared" si="86"/>
        <v>0</v>
      </c>
      <c r="I122" s="93">
        <f t="shared" si="86"/>
        <v>0</v>
      </c>
      <c r="J122" s="93">
        <f t="shared" si="85"/>
        <v>0</v>
      </c>
      <c r="K122" s="93">
        <f t="shared" ref="K122:R122" si="87">K84+K96+K108+K120</f>
        <v>0</v>
      </c>
      <c r="L122" s="93">
        <f t="shared" si="87"/>
        <v>0</v>
      </c>
      <c r="M122" s="93">
        <f t="shared" si="87"/>
        <v>0</v>
      </c>
      <c r="N122" s="93">
        <f t="shared" si="87"/>
        <v>0</v>
      </c>
      <c r="O122" s="93">
        <f t="shared" ref="O122:Q122" si="88">O84+O96+O108+O120</f>
        <v>0</v>
      </c>
      <c r="P122" s="93">
        <f t="shared" si="88"/>
        <v>0</v>
      </c>
      <c r="Q122" s="93">
        <f t="shared" si="88"/>
        <v>0</v>
      </c>
      <c r="R122" s="93">
        <f t="shared" si="87"/>
        <v>0</v>
      </c>
      <c r="S122" s="111"/>
      <c r="T122" s="111"/>
      <c r="U122" s="112"/>
    </row>
    <row r="123" spans="1:21" ht="4.5" customHeight="1" x14ac:dyDescent="0.25">
      <c r="A123" s="66"/>
      <c r="B123" s="67"/>
      <c r="C123" s="69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5"/>
      <c r="S123" s="98"/>
      <c r="T123" s="98"/>
      <c r="U123" s="99"/>
    </row>
    <row r="124" spans="1:21" ht="23.25" customHeight="1" x14ac:dyDescent="0.25">
      <c r="A124" s="113"/>
      <c r="B124" s="74"/>
      <c r="C124" s="76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5"/>
      <c r="S124" s="98"/>
      <c r="T124" s="98"/>
      <c r="U124" s="99"/>
    </row>
    <row r="125" spans="1:21" s="95" customFormat="1" ht="21" customHeight="1" x14ac:dyDescent="0.25">
      <c r="A125" s="314" t="s">
        <v>53</v>
      </c>
      <c r="B125" s="315"/>
      <c r="C125" s="116" t="s">
        <v>3</v>
      </c>
      <c r="D125" s="117">
        <f t="shared" ref="D125:R125" si="89">D57-D122</f>
        <v>0</v>
      </c>
      <c r="E125" s="117">
        <f t="shared" si="89"/>
        <v>0</v>
      </c>
      <c r="F125" s="117">
        <f t="shared" si="89"/>
        <v>0</v>
      </c>
      <c r="G125" s="117">
        <f t="shared" ref="G125:I125" si="90">G57-G122</f>
        <v>0</v>
      </c>
      <c r="H125" s="117">
        <f t="shared" si="90"/>
        <v>0</v>
      </c>
      <c r="I125" s="117">
        <f t="shared" si="90"/>
        <v>0</v>
      </c>
      <c r="J125" s="117">
        <f t="shared" si="89"/>
        <v>0</v>
      </c>
      <c r="K125" s="117">
        <f t="shared" si="89"/>
        <v>0</v>
      </c>
      <c r="L125" s="117">
        <f t="shared" si="89"/>
        <v>0</v>
      </c>
      <c r="M125" s="117">
        <f t="shared" si="89"/>
        <v>0</v>
      </c>
      <c r="N125" s="117">
        <f t="shared" si="89"/>
        <v>0</v>
      </c>
      <c r="O125" s="117">
        <f t="shared" ref="O125:Q125" si="91">O57-O122</f>
        <v>0</v>
      </c>
      <c r="P125" s="117">
        <f t="shared" si="91"/>
        <v>0</v>
      </c>
      <c r="Q125" s="117">
        <f t="shared" si="91"/>
        <v>0</v>
      </c>
      <c r="R125" s="117">
        <f t="shared" si="89"/>
        <v>0</v>
      </c>
      <c r="S125" s="111"/>
      <c r="T125" s="111"/>
      <c r="U125" s="112"/>
    </row>
    <row r="126" spans="1:21" ht="4.5" customHeight="1" x14ac:dyDescent="0.25">
      <c r="A126" s="66"/>
      <c r="B126" s="67"/>
      <c r="C126" s="69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5"/>
      <c r="S126" s="98"/>
      <c r="T126" s="98"/>
      <c r="U126" s="99"/>
    </row>
    <row r="127" spans="1:21" s="193" customFormat="1" ht="12" customHeight="1" x14ac:dyDescent="0.25">
      <c r="A127" s="187"/>
      <c r="B127" s="188"/>
      <c r="C127" s="189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1"/>
      <c r="T127" s="191"/>
      <c r="U127" s="192"/>
    </row>
    <row r="128" spans="1:21" s="196" customFormat="1" ht="17.25" customHeight="1" x14ac:dyDescent="0.25">
      <c r="A128" s="325" t="s">
        <v>148</v>
      </c>
      <c r="B128" s="326"/>
      <c r="C128" s="116" t="s">
        <v>3</v>
      </c>
      <c r="D128" s="91">
        <f>D125</f>
        <v>0</v>
      </c>
      <c r="E128" s="91">
        <f>D128+E125</f>
        <v>0</v>
      </c>
      <c r="F128" s="91">
        <f t="shared" ref="F128:N128" si="92">E128+F125</f>
        <v>0</v>
      </c>
      <c r="G128" s="91">
        <f t="shared" si="92"/>
        <v>0</v>
      </c>
      <c r="H128" s="91">
        <f t="shared" si="92"/>
        <v>0</v>
      </c>
      <c r="I128" s="91">
        <f t="shared" si="92"/>
        <v>0</v>
      </c>
      <c r="J128" s="91">
        <f t="shared" si="92"/>
        <v>0</v>
      </c>
      <c r="K128" s="91">
        <f t="shared" si="92"/>
        <v>0</v>
      </c>
      <c r="L128" s="91">
        <f t="shared" si="92"/>
        <v>0</v>
      </c>
      <c r="M128" s="91">
        <f t="shared" si="92"/>
        <v>0</v>
      </c>
      <c r="N128" s="91">
        <f t="shared" si="92"/>
        <v>0</v>
      </c>
      <c r="O128" s="91">
        <f t="shared" ref="O128" si="93">N128+O125</f>
        <v>0</v>
      </c>
      <c r="P128" s="91">
        <f t="shared" ref="P128" si="94">O128+P125</f>
        <v>0</v>
      </c>
      <c r="Q128" s="91">
        <f t="shared" ref="Q128" si="95">P128+Q125</f>
        <v>0</v>
      </c>
      <c r="R128" s="91">
        <f t="shared" ref="R128" si="96">Q128+R125</f>
        <v>0</v>
      </c>
      <c r="S128" s="194"/>
      <c r="T128" s="194"/>
      <c r="U128" s="195"/>
    </row>
    <row r="129" spans="1:21" s="196" customFormat="1" ht="4.5" customHeight="1" x14ac:dyDescent="0.25">
      <c r="A129" s="197"/>
      <c r="B129" s="198"/>
      <c r="C129" s="19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200"/>
      <c r="S129" s="194"/>
      <c r="T129" s="194"/>
      <c r="U129" s="195"/>
    </row>
    <row r="130" spans="1:21" s="207" customFormat="1" ht="12.75" customHeight="1" x14ac:dyDescent="0.25">
      <c r="A130" s="201"/>
      <c r="B130" s="202"/>
      <c r="C130" s="203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5"/>
      <c r="T130" s="205"/>
      <c r="U130" s="206"/>
    </row>
    <row r="131" spans="1:21" x14ac:dyDescent="0.25">
      <c r="B131" s="96"/>
      <c r="C131" s="72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9"/>
    </row>
    <row r="132" spans="1:21" x14ac:dyDescent="0.25">
      <c r="B132" s="96"/>
      <c r="C132" s="72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9"/>
    </row>
    <row r="133" spans="1:21" x14ac:dyDescent="0.25">
      <c r="B133" s="96"/>
      <c r="C133" s="72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9"/>
    </row>
    <row r="134" spans="1:21" x14ac:dyDescent="0.25">
      <c r="B134" s="96"/>
      <c r="C134" s="72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9"/>
    </row>
    <row r="135" spans="1:21" x14ac:dyDescent="0.25">
      <c r="B135" s="96"/>
      <c r="C135" s="72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9"/>
    </row>
    <row r="136" spans="1:21" x14ac:dyDescent="0.25">
      <c r="B136" s="96"/>
      <c r="C136" s="72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9"/>
    </row>
    <row r="137" spans="1:21" x14ac:dyDescent="0.25">
      <c r="B137" s="96"/>
      <c r="C137" s="72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9"/>
    </row>
    <row r="138" spans="1:21" x14ac:dyDescent="0.25">
      <c r="B138" s="96"/>
      <c r="C138" s="72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9"/>
    </row>
    <row r="139" spans="1:21" x14ac:dyDescent="0.25">
      <c r="B139" s="96"/>
      <c r="C139" s="72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9"/>
    </row>
    <row r="140" spans="1:21" x14ac:dyDescent="0.25">
      <c r="B140" s="96"/>
      <c r="C140" s="72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9"/>
    </row>
    <row r="141" spans="1:21" x14ac:dyDescent="0.25">
      <c r="B141" s="96"/>
      <c r="C141" s="72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9"/>
    </row>
    <row r="142" spans="1:21" x14ac:dyDescent="0.25">
      <c r="B142" s="96"/>
      <c r="C142" s="72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9"/>
    </row>
    <row r="143" spans="1:21" x14ac:dyDescent="0.25">
      <c r="B143" s="96"/>
      <c r="C143" s="72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9"/>
    </row>
    <row r="144" spans="1:21" x14ac:dyDescent="0.25">
      <c r="B144" s="96"/>
      <c r="C144" s="72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9"/>
    </row>
    <row r="145" spans="2:21" x14ac:dyDescent="0.25">
      <c r="B145" s="96"/>
      <c r="C145" s="72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9"/>
    </row>
    <row r="146" spans="2:21" x14ac:dyDescent="0.25">
      <c r="B146" s="96"/>
      <c r="C146" s="72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9"/>
    </row>
    <row r="147" spans="2:21" x14ac:dyDescent="0.25">
      <c r="B147" s="96"/>
      <c r="C147" s="72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9"/>
    </row>
    <row r="148" spans="2:21" x14ac:dyDescent="0.25">
      <c r="B148" s="96"/>
      <c r="C148" s="72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9"/>
    </row>
    <row r="149" spans="2:21" x14ac:dyDescent="0.25">
      <c r="B149" s="96"/>
      <c r="C149" s="72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9"/>
    </row>
    <row r="150" spans="2:21" x14ac:dyDescent="0.25">
      <c r="B150" s="96"/>
      <c r="C150" s="72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9"/>
    </row>
    <row r="151" spans="2:21" x14ac:dyDescent="0.25">
      <c r="B151" s="96"/>
      <c r="C151" s="72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9"/>
    </row>
    <row r="152" spans="2:21" x14ac:dyDescent="0.25">
      <c r="B152" s="96"/>
      <c r="C152" s="72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9"/>
    </row>
    <row r="153" spans="2:21" x14ac:dyDescent="0.25">
      <c r="B153" s="96"/>
      <c r="C153" s="72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9"/>
    </row>
    <row r="154" spans="2:21" x14ac:dyDescent="0.25">
      <c r="B154" s="96"/>
      <c r="C154" s="72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9"/>
    </row>
    <row r="155" spans="2:21" x14ac:dyDescent="0.25">
      <c r="B155" s="96"/>
      <c r="C155" s="72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9"/>
    </row>
    <row r="156" spans="2:21" x14ac:dyDescent="0.25">
      <c r="B156" s="96"/>
      <c r="C156" s="72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9"/>
    </row>
    <row r="157" spans="2:21" x14ac:dyDescent="0.25">
      <c r="B157" s="96"/>
      <c r="C157" s="72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9"/>
    </row>
    <row r="158" spans="2:21" x14ac:dyDescent="0.25">
      <c r="B158" s="96"/>
      <c r="C158" s="72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9"/>
    </row>
    <row r="159" spans="2:21" x14ac:dyDescent="0.25">
      <c r="B159" s="96"/>
      <c r="C159" s="72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9"/>
    </row>
    <row r="160" spans="2:21" x14ac:dyDescent="0.25">
      <c r="B160" s="96"/>
      <c r="C160" s="72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9"/>
    </row>
    <row r="161" spans="2:21" x14ac:dyDescent="0.25">
      <c r="B161" s="96"/>
      <c r="C161" s="72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9"/>
    </row>
    <row r="162" spans="2:21" x14ac:dyDescent="0.25">
      <c r="B162" s="96"/>
      <c r="C162" s="72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9"/>
    </row>
    <row r="163" spans="2:21" x14ac:dyDescent="0.25">
      <c r="B163" s="96"/>
      <c r="C163" s="72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9"/>
    </row>
    <row r="164" spans="2:21" x14ac:dyDescent="0.25">
      <c r="B164" s="96"/>
      <c r="C164" s="72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9"/>
    </row>
    <row r="165" spans="2:21" x14ac:dyDescent="0.25">
      <c r="B165" s="96"/>
      <c r="C165" s="72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9"/>
    </row>
    <row r="166" spans="2:21" x14ac:dyDescent="0.25">
      <c r="B166" s="96"/>
      <c r="C166" s="72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9"/>
    </row>
    <row r="167" spans="2:21" x14ac:dyDescent="0.25">
      <c r="B167" s="96"/>
      <c r="C167" s="72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9"/>
    </row>
    <row r="168" spans="2:21" x14ac:dyDescent="0.25">
      <c r="B168" s="96"/>
      <c r="C168" s="72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9"/>
    </row>
    <row r="169" spans="2:21" x14ac:dyDescent="0.25">
      <c r="B169" s="96"/>
      <c r="C169" s="72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9"/>
    </row>
    <row r="170" spans="2:21" x14ac:dyDescent="0.25">
      <c r="B170" s="96"/>
      <c r="C170" s="72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9"/>
    </row>
    <row r="171" spans="2:21" x14ac:dyDescent="0.25">
      <c r="B171" s="96"/>
      <c r="C171" s="72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9"/>
    </row>
    <row r="172" spans="2:21" x14ac:dyDescent="0.25">
      <c r="B172" s="96"/>
      <c r="C172" s="72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9"/>
    </row>
    <row r="173" spans="2:21" x14ac:dyDescent="0.25">
      <c r="B173" s="96"/>
      <c r="C173" s="72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9"/>
    </row>
    <row r="174" spans="2:21" x14ac:dyDescent="0.25">
      <c r="B174" s="96"/>
      <c r="C174" s="72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9"/>
    </row>
    <row r="175" spans="2:21" x14ac:dyDescent="0.25">
      <c r="B175" s="96"/>
      <c r="C175" s="72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9"/>
    </row>
    <row r="176" spans="2:21" x14ac:dyDescent="0.25">
      <c r="B176" s="96"/>
      <c r="C176" s="72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9"/>
    </row>
    <row r="177" spans="2:21" x14ac:dyDescent="0.25">
      <c r="B177" s="96"/>
      <c r="C177" s="72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9"/>
    </row>
    <row r="178" spans="2:21" x14ac:dyDescent="0.25">
      <c r="B178" s="96"/>
      <c r="C178" s="72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9"/>
    </row>
    <row r="179" spans="2:21" x14ac:dyDescent="0.25">
      <c r="B179" s="96"/>
      <c r="C179" s="72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9"/>
    </row>
    <row r="180" spans="2:21" x14ac:dyDescent="0.25">
      <c r="B180" s="96"/>
      <c r="C180" s="72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9"/>
    </row>
    <row r="181" spans="2:21" x14ac:dyDescent="0.25">
      <c r="B181" s="96"/>
      <c r="C181" s="72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9"/>
    </row>
    <row r="182" spans="2:21" x14ac:dyDescent="0.25">
      <c r="B182" s="96"/>
      <c r="C182" s="72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9"/>
    </row>
    <row r="183" spans="2:21" x14ac:dyDescent="0.25">
      <c r="B183" s="96"/>
      <c r="C183" s="72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9"/>
    </row>
    <row r="184" spans="2:21" x14ac:dyDescent="0.25">
      <c r="B184" s="96"/>
      <c r="C184" s="72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9"/>
    </row>
    <row r="185" spans="2:21" x14ac:dyDescent="0.25">
      <c r="B185" s="96"/>
      <c r="C185" s="72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9"/>
    </row>
    <row r="186" spans="2:21" x14ac:dyDescent="0.25">
      <c r="B186" s="96"/>
      <c r="C186" s="72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9"/>
    </row>
    <row r="187" spans="2:21" x14ac:dyDescent="0.25">
      <c r="B187" s="96"/>
      <c r="C187" s="72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9"/>
    </row>
    <row r="188" spans="2:21" x14ac:dyDescent="0.25">
      <c r="B188" s="96"/>
      <c r="C188" s="72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9"/>
    </row>
    <row r="189" spans="2:21" x14ac:dyDescent="0.25">
      <c r="B189" s="96"/>
      <c r="C189" s="72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9"/>
    </row>
    <row r="190" spans="2:21" x14ac:dyDescent="0.25">
      <c r="B190" s="96"/>
      <c r="C190" s="72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9"/>
    </row>
    <row r="191" spans="2:21" x14ac:dyDescent="0.25">
      <c r="B191" s="96"/>
      <c r="C191" s="72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9"/>
    </row>
    <row r="192" spans="2:21" x14ac:dyDescent="0.25">
      <c r="B192" s="96"/>
      <c r="C192" s="72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9"/>
    </row>
    <row r="193" spans="2:21" x14ac:dyDescent="0.25">
      <c r="B193" s="96"/>
      <c r="C193" s="72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9"/>
    </row>
    <row r="194" spans="2:21" x14ac:dyDescent="0.25">
      <c r="B194" s="96"/>
      <c r="C194" s="72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9"/>
    </row>
    <row r="195" spans="2:21" x14ac:dyDescent="0.25">
      <c r="B195" s="96"/>
      <c r="C195" s="72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9"/>
    </row>
    <row r="196" spans="2:21" x14ac:dyDescent="0.25">
      <c r="B196" s="96"/>
      <c r="C196" s="72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9"/>
    </row>
    <row r="197" spans="2:21" x14ac:dyDescent="0.25">
      <c r="B197" s="96"/>
      <c r="C197" s="72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9"/>
    </row>
    <row r="198" spans="2:21" x14ac:dyDescent="0.25">
      <c r="B198" s="96"/>
      <c r="C198" s="72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9"/>
    </row>
    <row r="199" spans="2:21" x14ac:dyDescent="0.25">
      <c r="B199" s="96"/>
      <c r="C199" s="72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9"/>
    </row>
    <row r="200" spans="2:21" x14ac:dyDescent="0.25">
      <c r="B200" s="96"/>
      <c r="C200" s="72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9"/>
    </row>
    <row r="201" spans="2:21" x14ac:dyDescent="0.25">
      <c r="B201" s="96"/>
      <c r="C201" s="72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9"/>
    </row>
    <row r="202" spans="2:21" x14ac:dyDescent="0.25">
      <c r="B202" s="96"/>
      <c r="C202" s="72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9"/>
    </row>
    <row r="203" spans="2:21" x14ac:dyDescent="0.25">
      <c r="B203" s="96"/>
      <c r="C203" s="72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9"/>
    </row>
    <row r="204" spans="2:21" x14ac:dyDescent="0.25">
      <c r="B204" s="96"/>
      <c r="C204" s="72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9"/>
    </row>
    <row r="205" spans="2:21" x14ac:dyDescent="0.25">
      <c r="B205" s="96"/>
      <c r="C205" s="72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9"/>
    </row>
    <row r="206" spans="2:21" x14ac:dyDescent="0.25">
      <c r="B206" s="96"/>
      <c r="C206" s="72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9"/>
    </row>
    <row r="207" spans="2:21" x14ac:dyDescent="0.25">
      <c r="B207" s="96"/>
      <c r="C207" s="72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9"/>
    </row>
    <row r="208" spans="2:21" x14ac:dyDescent="0.25">
      <c r="B208" s="96"/>
      <c r="C208" s="72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9"/>
    </row>
    <row r="209" spans="2:21" x14ac:dyDescent="0.25">
      <c r="B209" s="96"/>
      <c r="C209" s="72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9"/>
    </row>
    <row r="210" spans="2:21" x14ac:dyDescent="0.25">
      <c r="B210" s="96"/>
      <c r="C210" s="72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9"/>
    </row>
    <row r="211" spans="2:21" x14ac:dyDescent="0.25">
      <c r="B211" s="96"/>
      <c r="C211" s="72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9"/>
    </row>
    <row r="212" spans="2:21" x14ac:dyDescent="0.25">
      <c r="B212" s="96"/>
      <c r="C212" s="72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9"/>
    </row>
    <row r="213" spans="2:21" x14ac:dyDescent="0.25">
      <c r="B213" s="96"/>
      <c r="C213" s="72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9"/>
    </row>
    <row r="214" spans="2:21" x14ac:dyDescent="0.25">
      <c r="B214" s="96"/>
      <c r="C214" s="72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9"/>
    </row>
    <row r="215" spans="2:21" x14ac:dyDescent="0.25">
      <c r="B215" s="96"/>
      <c r="C215" s="72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9"/>
    </row>
    <row r="216" spans="2:21" x14ac:dyDescent="0.25">
      <c r="B216" s="96"/>
      <c r="C216" s="72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9"/>
    </row>
    <row r="217" spans="2:21" x14ac:dyDescent="0.25">
      <c r="B217" s="96"/>
      <c r="C217" s="72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9"/>
    </row>
    <row r="218" spans="2:21" x14ac:dyDescent="0.25">
      <c r="B218" s="96"/>
      <c r="C218" s="72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9"/>
    </row>
    <row r="219" spans="2:21" x14ac:dyDescent="0.25">
      <c r="B219" s="96"/>
      <c r="C219" s="72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9"/>
    </row>
    <row r="220" spans="2:21" x14ac:dyDescent="0.25">
      <c r="B220" s="96"/>
      <c r="C220" s="72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9"/>
    </row>
    <row r="221" spans="2:21" x14ac:dyDescent="0.25">
      <c r="B221" s="96"/>
      <c r="C221" s="72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9"/>
    </row>
    <row r="222" spans="2:21" x14ac:dyDescent="0.25">
      <c r="B222" s="96"/>
      <c r="C222" s="72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9"/>
    </row>
    <row r="223" spans="2:21" x14ac:dyDescent="0.25">
      <c r="B223" s="96"/>
      <c r="C223" s="72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9"/>
    </row>
    <row r="224" spans="2:21" x14ac:dyDescent="0.25">
      <c r="B224" s="96"/>
      <c r="C224" s="72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9"/>
    </row>
    <row r="225" spans="2:21" x14ac:dyDescent="0.25">
      <c r="B225" s="96"/>
      <c r="C225" s="72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9"/>
    </row>
    <row r="226" spans="2:21" x14ac:dyDescent="0.25">
      <c r="B226" s="96"/>
      <c r="C226" s="72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9"/>
    </row>
    <row r="227" spans="2:21" x14ac:dyDescent="0.25">
      <c r="B227" s="96"/>
      <c r="C227" s="72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9"/>
    </row>
    <row r="228" spans="2:21" x14ac:dyDescent="0.25">
      <c r="B228" s="96"/>
      <c r="C228" s="72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9"/>
    </row>
    <row r="229" spans="2:21" x14ac:dyDescent="0.25">
      <c r="B229" s="96"/>
      <c r="C229" s="72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9"/>
    </row>
    <row r="230" spans="2:21" x14ac:dyDescent="0.25">
      <c r="B230" s="96"/>
      <c r="C230" s="72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9"/>
    </row>
    <row r="231" spans="2:21" x14ac:dyDescent="0.25">
      <c r="B231" s="96"/>
      <c r="C231" s="72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9"/>
    </row>
    <row r="232" spans="2:21" x14ac:dyDescent="0.25">
      <c r="B232" s="96"/>
      <c r="C232" s="72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9"/>
    </row>
    <row r="233" spans="2:21" x14ac:dyDescent="0.25">
      <c r="B233" s="96"/>
      <c r="C233" s="72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9"/>
    </row>
    <row r="234" spans="2:21" x14ac:dyDescent="0.25">
      <c r="B234" s="96"/>
      <c r="C234" s="72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9"/>
    </row>
    <row r="235" spans="2:21" x14ac:dyDescent="0.25">
      <c r="B235" s="96"/>
      <c r="C235" s="72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9"/>
    </row>
    <row r="236" spans="2:21" x14ac:dyDescent="0.25">
      <c r="B236" s="96"/>
      <c r="C236" s="72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9"/>
    </row>
    <row r="237" spans="2:21" x14ac:dyDescent="0.25">
      <c r="B237" s="96"/>
      <c r="C237" s="72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9"/>
    </row>
    <row r="238" spans="2:21" x14ac:dyDescent="0.25">
      <c r="B238" s="96"/>
      <c r="C238" s="72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9"/>
    </row>
    <row r="239" spans="2:21" x14ac:dyDescent="0.25">
      <c r="B239" s="96"/>
      <c r="C239" s="72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9"/>
    </row>
    <row r="240" spans="2:21" x14ac:dyDescent="0.25">
      <c r="B240" s="96"/>
      <c r="C240" s="72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9"/>
    </row>
    <row r="241" spans="2:21" x14ac:dyDescent="0.25">
      <c r="B241" s="96"/>
      <c r="C241" s="72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9"/>
    </row>
    <row r="242" spans="2:21" x14ac:dyDescent="0.25">
      <c r="B242" s="96"/>
      <c r="C242" s="72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9"/>
    </row>
    <row r="243" spans="2:21" x14ac:dyDescent="0.25">
      <c r="B243" s="96"/>
      <c r="C243" s="72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9"/>
    </row>
    <row r="244" spans="2:21" x14ac:dyDescent="0.25">
      <c r="B244" s="96"/>
      <c r="C244" s="72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9"/>
    </row>
    <row r="245" spans="2:21" x14ac:dyDescent="0.25">
      <c r="B245" s="96"/>
      <c r="C245" s="72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9"/>
    </row>
    <row r="246" spans="2:21" x14ac:dyDescent="0.25">
      <c r="B246" s="96"/>
      <c r="C246" s="72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9"/>
    </row>
    <row r="247" spans="2:21" x14ac:dyDescent="0.25">
      <c r="B247" s="96"/>
      <c r="C247" s="72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9"/>
    </row>
    <row r="248" spans="2:21" x14ac:dyDescent="0.25">
      <c r="B248" s="96"/>
      <c r="C248" s="72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9"/>
    </row>
    <row r="249" spans="2:21" x14ac:dyDescent="0.25">
      <c r="B249" s="96"/>
      <c r="C249" s="72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9"/>
    </row>
    <row r="250" spans="2:21" x14ac:dyDescent="0.25">
      <c r="B250" s="96"/>
      <c r="C250" s="72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9"/>
    </row>
    <row r="251" spans="2:21" x14ac:dyDescent="0.25">
      <c r="B251" s="96"/>
      <c r="C251" s="72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9"/>
    </row>
    <row r="252" spans="2:21" x14ac:dyDescent="0.25">
      <c r="B252" s="96"/>
      <c r="C252" s="72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9"/>
    </row>
    <row r="253" spans="2:21" x14ac:dyDescent="0.25">
      <c r="B253" s="96"/>
      <c r="C253" s="72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9"/>
    </row>
    <row r="254" spans="2:21" x14ac:dyDescent="0.25">
      <c r="B254" s="96"/>
      <c r="C254" s="72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9"/>
    </row>
    <row r="255" spans="2:21" x14ac:dyDescent="0.25">
      <c r="B255" s="96"/>
      <c r="C255" s="72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9"/>
    </row>
    <row r="256" spans="2:21" x14ac:dyDescent="0.25">
      <c r="B256" s="96"/>
      <c r="C256" s="72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9"/>
    </row>
    <row r="257" spans="2:21" x14ac:dyDescent="0.25">
      <c r="B257" s="96"/>
      <c r="C257" s="72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9"/>
    </row>
    <row r="258" spans="2:21" x14ac:dyDescent="0.25">
      <c r="B258" s="96"/>
      <c r="C258" s="72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9"/>
    </row>
    <row r="259" spans="2:21" x14ac:dyDescent="0.25">
      <c r="B259" s="96"/>
      <c r="C259" s="72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9"/>
    </row>
    <row r="260" spans="2:21" x14ac:dyDescent="0.25">
      <c r="B260" s="96"/>
      <c r="C260" s="72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9"/>
    </row>
    <row r="261" spans="2:21" x14ac:dyDescent="0.25">
      <c r="B261" s="96"/>
      <c r="C261" s="72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9"/>
    </row>
    <row r="262" spans="2:21" x14ac:dyDescent="0.25">
      <c r="B262" s="96"/>
      <c r="C262" s="72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9"/>
    </row>
    <row r="263" spans="2:21" x14ac:dyDescent="0.25">
      <c r="B263" s="96"/>
      <c r="C263" s="72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9"/>
    </row>
    <row r="264" spans="2:21" x14ac:dyDescent="0.25">
      <c r="B264" s="96"/>
      <c r="C264" s="72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9"/>
    </row>
    <row r="265" spans="2:21" x14ac:dyDescent="0.25">
      <c r="B265" s="96"/>
      <c r="C265" s="72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9"/>
    </row>
    <row r="266" spans="2:21" x14ac:dyDescent="0.25">
      <c r="B266" s="96"/>
      <c r="C266" s="72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9"/>
    </row>
    <row r="267" spans="2:21" x14ac:dyDescent="0.25">
      <c r="B267" s="96"/>
      <c r="C267" s="72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9"/>
    </row>
    <row r="268" spans="2:21" x14ac:dyDescent="0.25">
      <c r="B268" s="96"/>
      <c r="C268" s="72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9"/>
    </row>
    <row r="269" spans="2:21" x14ac:dyDescent="0.25">
      <c r="B269" s="96"/>
      <c r="C269" s="72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9"/>
    </row>
    <row r="270" spans="2:21" x14ac:dyDescent="0.25">
      <c r="B270" s="96"/>
      <c r="C270" s="72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9"/>
    </row>
    <row r="271" spans="2:21" x14ac:dyDescent="0.25">
      <c r="B271" s="96"/>
      <c r="C271" s="72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9"/>
    </row>
    <row r="272" spans="2:21" x14ac:dyDescent="0.25">
      <c r="B272" s="96"/>
      <c r="C272" s="72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9"/>
    </row>
    <row r="273" spans="2:21" x14ac:dyDescent="0.25">
      <c r="B273" s="96"/>
      <c r="C273" s="72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9"/>
    </row>
    <row r="274" spans="2:21" x14ac:dyDescent="0.25">
      <c r="B274" s="96"/>
      <c r="C274" s="72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9"/>
    </row>
    <row r="275" spans="2:21" x14ac:dyDescent="0.25">
      <c r="B275" s="96"/>
      <c r="C275" s="72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9"/>
    </row>
    <row r="276" spans="2:21" x14ac:dyDescent="0.25">
      <c r="B276" s="96"/>
      <c r="C276" s="72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9"/>
    </row>
    <row r="277" spans="2:21" x14ac:dyDescent="0.25">
      <c r="B277" s="96"/>
      <c r="C277" s="72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9"/>
    </row>
    <row r="278" spans="2:21" x14ac:dyDescent="0.25">
      <c r="B278" s="96"/>
      <c r="C278" s="72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9"/>
    </row>
    <row r="279" spans="2:21" x14ac:dyDescent="0.25">
      <c r="B279" s="96"/>
      <c r="C279" s="72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9"/>
    </row>
    <row r="280" spans="2:21" x14ac:dyDescent="0.25">
      <c r="B280" s="96"/>
      <c r="C280" s="72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9"/>
    </row>
    <row r="281" spans="2:21" x14ac:dyDescent="0.25">
      <c r="B281" s="96"/>
      <c r="C281" s="72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9"/>
    </row>
    <row r="282" spans="2:21" x14ac:dyDescent="0.25">
      <c r="B282" s="96"/>
      <c r="C282" s="72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9"/>
    </row>
    <row r="283" spans="2:21" x14ac:dyDescent="0.25">
      <c r="B283" s="96"/>
      <c r="C283" s="72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9"/>
    </row>
    <row r="284" spans="2:21" x14ac:dyDescent="0.25">
      <c r="B284" s="96"/>
      <c r="C284" s="72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9"/>
    </row>
    <row r="285" spans="2:21" x14ac:dyDescent="0.25">
      <c r="B285" s="96"/>
      <c r="C285" s="72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9"/>
    </row>
    <row r="286" spans="2:21" x14ac:dyDescent="0.25">
      <c r="B286" s="96"/>
      <c r="C286" s="72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9"/>
    </row>
    <row r="287" spans="2:21" x14ac:dyDescent="0.25">
      <c r="B287" s="96"/>
      <c r="C287" s="72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9"/>
    </row>
    <row r="288" spans="2:21" x14ac:dyDescent="0.25">
      <c r="B288" s="96"/>
      <c r="C288" s="72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9"/>
    </row>
    <row r="289" spans="2:21" x14ac:dyDescent="0.25">
      <c r="B289" s="96"/>
      <c r="C289" s="72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9"/>
    </row>
    <row r="290" spans="2:21" x14ac:dyDescent="0.25">
      <c r="B290" s="96"/>
      <c r="C290" s="72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9"/>
    </row>
    <row r="291" spans="2:21" x14ac:dyDescent="0.25">
      <c r="B291" s="96"/>
      <c r="C291" s="72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9"/>
    </row>
    <row r="292" spans="2:21" x14ac:dyDescent="0.25">
      <c r="B292" s="96"/>
      <c r="C292" s="72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9"/>
    </row>
    <row r="293" spans="2:21" x14ac:dyDescent="0.25">
      <c r="B293" s="96"/>
      <c r="C293" s="72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9"/>
    </row>
    <row r="294" spans="2:21" x14ac:dyDescent="0.25">
      <c r="B294" s="96"/>
      <c r="C294" s="72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9"/>
    </row>
    <row r="295" spans="2:21" x14ac:dyDescent="0.25">
      <c r="B295" s="96"/>
      <c r="C295" s="72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9"/>
    </row>
    <row r="296" spans="2:21" x14ac:dyDescent="0.25">
      <c r="B296" s="96"/>
      <c r="C296" s="72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9"/>
    </row>
    <row r="297" spans="2:21" x14ac:dyDescent="0.25">
      <c r="B297" s="96"/>
      <c r="C297" s="72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9"/>
    </row>
    <row r="298" spans="2:21" x14ac:dyDescent="0.25">
      <c r="B298" s="96"/>
      <c r="C298" s="72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9"/>
    </row>
    <row r="299" spans="2:21" x14ac:dyDescent="0.25">
      <c r="B299" s="96"/>
      <c r="C299" s="72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9"/>
    </row>
    <row r="300" spans="2:21" x14ac:dyDescent="0.25">
      <c r="B300" s="96"/>
      <c r="C300" s="72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9"/>
    </row>
    <row r="301" spans="2:21" x14ac:dyDescent="0.25">
      <c r="B301" s="96"/>
      <c r="C301" s="72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9"/>
    </row>
    <row r="302" spans="2:21" x14ac:dyDescent="0.25">
      <c r="B302" s="96"/>
      <c r="C302" s="72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9"/>
    </row>
    <row r="303" spans="2:21" x14ac:dyDescent="0.25">
      <c r="B303" s="96"/>
      <c r="C303" s="72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9"/>
    </row>
    <row r="304" spans="2:21" x14ac:dyDescent="0.25">
      <c r="B304" s="96"/>
      <c r="C304" s="72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9"/>
    </row>
    <row r="305" spans="2:21" x14ac:dyDescent="0.25">
      <c r="B305" s="96"/>
      <c r="C305" s="72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9"/>
    </row>
    <row r="306" spans="2:21" x14ac:dyDescent="0.25">
      <c r="B306" s="96"/>
      <c r="C306" s="72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9"/>
    </row>
    <row r="307" spans="2:21" x14ac:dyDescent="0.25">
      <c r="B307" s="96"/>
      <c r="C307" s="72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9"/>
    </row>
    <row r="308" spans="2:21" x14ac:dyDescent="0.25">
      <c r="B308" s="96"/>
      <c r="C308" s="72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9"/>
    </row>
    <row r="309" spans="2:21" x14ac:dyDescent="0.25">
      <c r="B309" s="96"/>
      <c r="C309" s="72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9"/>
    </row>
    <row r="310" spans="2:21" x14ac:dyDescent="0.25">
      <c r="B310" s="96"/>
      <c r="C310" s="72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9"/>
    </row>
    <row r="311" spans="2:21" x14ac:dyDescent="0.25">
      <c r="B311" s="96"/>
      <c r="C311" s="72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9"/>
    </row>
    <row r="312" spans="2:21" x14ac:dyDescent="0.25">
      <c r="B312" s="96"/>
      <c r="C312" s="72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9"/>
    </row>
    <row r="313" spans="2:21" x14ac:dyDescent="0.25">
      <c r="B313" s="96"/>
      <c r="C313" s="72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9"/>
    </row>
    <row r="314" spans="2:21" x14ac:dyDescent="0.25">
      <c r="B314" s="96"/>
      <c r="C314" s="72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9"/>
    </row>
    <row r="315" spans="2:21" x14ac:dyDescent="0.25">
      <c r="B315" s="96"/>
      <c r="C315" s="72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9"/>
    </row>
    <row r="316" spans="2:21" x14ac:dyDescent="0.25">
      <c r="B316" s="96"/>
      <c r="C316" s="72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9"/>
    </row>
    <row r="317" spans="2:21" x14ac:dyDescent="0.25">
      <c r="B317" s="96"/>
      <c r="C317" s="72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9"/>
    </row>
    <row r="318" spans="2:21" x14ac:dyDescent="0.25">
      <c r="B318" s="96"/>
      <c r="C318" s="72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9"/>
    </row>
    <row r="319" spans="2:21" x14ac:dyDescent="0.25">
      <c r="B319" s="96"/>
      <c r="C319" s="72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9"/>
    </row>
    <row r="320" spans="2:21" x14ac:dyDescent="0.25">
      <c r="B320" s="96"/>
      <c r="C320" s="72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9"/>
    </row>
    <row r="321" spans="2:21" x14ac:dyDescent="0.25">
      <c r="B321" s="96"/>
      <c r="C321" s="72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9"/>
    </row>
    <row r="322" spans="2:21" x14ac:dyDescent="0.25">
      <c r="B322" s="96"/>
      <c r="C322" s="72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9"/>
    </row>
    <row r="323" spans="2:21" x14ac:dyDescent="0.25">
      <c r="B323" s="96"/>
      <c r="C323" s="72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9"/>
    </row>
    <row r="324" spans="2:21" x14ac:dyDescent="0.25">
      <c r="B324" s="96"/>
      <c r="C324" s="72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9"/>
    </row>
    <row r="325" spans="2:21" x14ac:dyDescent="0.25">
      <c r="B325" s="96"/>
      <c r="C325" s="72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9"/>
    </row>
    <row r="326" spans="2:21" x14ac:dyDescent="0.25">
      <c r="B326" s="96"/>
      <c r="C326" s="72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9"/>
    </row>
    <row r="327" spans="2:21" x14ac:dyDescent="0.25">
      <c r="B327" s="96"/>
      <c r="C327" s="72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9"/>
    </row>
    <row r="328" spans="2:21" x14ac:dyDescent="0.25">
      <c r="B328" s="96"/>
      <c r="C328" s="72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9"/>
    </row>
    <row r="329" spans="2:21" x14ac:dyDescent="0.25">
      <c r="B329" s="96"/>
      <c r="C329" s="72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9"/>
    </row>
    <row r="330" spans="2:21" x14ac:dyDescent="0.25">
      <c r="B330" s="96"/>
      <c r="C330" s="72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9"/>
    </row>
    <row r="331" spans="2:21" x14ac:dyDescent="0.25">
      <c r="B331" s="96"/>
      <c r="C331" s="72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9"/>
    </row>
    <row r="332" spans="2:21" x14ac:dyDescent="0.25">
      <c r="B332" s="96"/>
      <c r="C332" s="72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9"/>
    </row>
    <row r="333" spans="2:21" x14ac:dyDescent="0.25">
      <c r="B333" s="96"/>
      <c r="C333" s="72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9"/>
    </row>
    <row r="334" spans="2:21" x14ac:dyDescent="0.25">
      <c r="B334" s="96"/>
      <c r="C334" s="72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9"/>
    </row>
    <row r="335" spans="2:21" x14ac:dyDescent="0.25">
      <c r="B335" s="96"/>
      <c r="C335" s="72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9"/>
    </row>
    <row r="336" spans="2:21" x14ac:dyDescent="0.25">
      <c r="B336" s="96"/>
      <c r="C336" s="72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9"/>
    </row>
    <row r="337" spans="2:21" x14ac:dyDescent="0.25">
      <c r="B337" s="96"/>
      <c r="C337" s="72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9"/>
    </row>
    <row r="338" spans="2:21" x14ac:dyDescent="0.25">
      <c r="B338" s="96"/>
      <c r="C338" s="72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9"/>
    </row>
    <row r="339" spans="2:21" x14ac:dyDescent="0.25">
      <c r="B339" s="96"/>
      <c r="C339" s="72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9"/>
    </row>
    <row r="340" spans="2:21" x14ac:dyDescent="0.25">
      <c r="B340" s="96"/>
      <c r="C340" s="72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9"/>
    </row>
    <row r="341" spans="2:21" x14ac:dyDescent="0.25">
      <c r="B341" s="96"/>
      <c r="C341" s="72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9"/>
    </row>
    <row r="342" spans="2:21" x14ac:dyDescent="0.25">
      <c r="B342" s="96"/>
      <c r="C342" s="72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9"/>
    </row>
    <row r="343" spans="2:21" x14ac:dyDescent="0.25">
      <c r="B343" s="96"/>
      <c r="C343" s="72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9"/>
    </row>
    <row r="344" spans="2:21" x14ac:dyDescent="0.25">
      <c r="B344" s="96"/>
      <c r="C344" s="72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9"/>
    </row>
    <row r="345" spans="2:21" x14ac:dyDescent="0.25">
      <c r="B345" s="96"/>
      <c r="C345" s="72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9"/>
    </row>
    <row r="346" spans="2:21" x14ac:dyDescent="0.25">
      <c r="B346" s="96"/>
      <c r="C346" s="72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9"/>
    </row>
    <row r="347" spans="2:21" x14ac:dyDescent="0.25">
      <c r="B347" s="96"/>
      <c r="C347" s="72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9"/>
    </row>
    <row r="348" spans="2:21" x14ac:dyDescent="0.25">
      <c r="B348" s="96"/>
      <c r="C348" s="72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9"/>
    </row>
    <row r="349" spans="2:21" x14ac:dyDescent="0.25">
      <c r="B349" s="96"/>
      <c r="C349" s="72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9"/>
    </row>
    <row r="350" spans="2:21" x14ac:dyDescent="0.25">
      <c r="B350" s="96"/>
      <c r="C350" s="72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9"/>
    </row>
    <row r="351" spans="2:21" x14ac:dyDescent="0.25">
      <c r="B351" s="96"/>
      <c r="C351" s="72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9"/>
    </row>
    <row r="352" spans="2:21" x14ac:dyDescent="0.25">
      <c r="B352" s="96"/>
      <c r="C352" s="72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9"/>
    </row>
    <row r="353" spans="2:21" x14ac:dyDescent="0.25">
      <c r="B353" s="96"/>
      <c r="C353" s="72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9"/>
    </row>
    <row r="354" spans="2:21" x14ac:dyDescent="0.25">
      <c r="B354" s="96"/>
      <c r="C354" s="72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9"/>
    </row>
    <row r="355" spans="2:21" x14ac:dyDescent="0.25">
      <c r="B355" s="96"/>
      <c r="C355" s="72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9"/>
    </row>
    <row r="356" spans="2:21" x14ac:dyDescent="0.25">
      <c r="B356" s="96"/>
      <c r="C356" s="72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9"/>
    </row>
    <row r="357" spans="2:21" x14ac:dyDescent="0.25">
      <c r="B357" s="96"/>
      <c r="C357" s="72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9"/>
    </row>
    <row r="358" spans="2:21" x14ac:dyDescent="0.25">
      <c r="B358" s="96"/>
      <c r="C358" s="72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9"/>
    </row>
    <row r="359" spans="2:21" x14ac:dyDescent="0.25">
      <c r="B359" s="96"/>
      <c r="C359" s="72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9"/>
    </row>
    <row r="360" spans="2:21" x14ac:dyDescent="0.25">
      <c r="B360" s="96"/>
      <c r="C360" s="72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9"/>
    </row>
    <row r="361" spans="2:21" x14ac:dyDescent="0.25">
      <c r="B361" s="96"/>
      <c r="C361" s="72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9"/>
    </row>
    <row r="362" spans="2:21" x14ac:dyDescent="0.25">
      <c r="B362" s="96"/>
      <c r="C362" s="72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9"/>
    </row>
    <row r="363" spans="2:21" x14ac:dyDescent="0.25">
      <c r="B363" s="96"/>
      <c r="C363" s="72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9"/>
    </row>
    <row r="364" spans="2:21" x14ac:dyDescent="0.25">
      <c r="B364" s="96"/>
      <c r="C364" s="72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9"/>
    </row>
    <row r="365" spans="2:21" x14ac:dyDescent="0.25">
      <c r="B365" s="96"/>
      <c r="C365" s="72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9"/>
    </row>
    <row r="366" spans="2:21" x14ac:dyDescent="0.25">
      <c r="B366" s="96"/>
      <c r="C366" s="72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9"/>
    </row>
    <row r="367" spans="2:21" x14ac:dyDescent="0.25">
      <c r="B367" s="96"/>
      <c r="C367" s="72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9"/>
    </row>
    <row r="368" spans="2:21" x14ac:dyDescent="0.25">
      <c r="B368" s="96"/>
      <c r="C368" s="72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9"/>
    </row>
    <row r="369" spans="2:21" x14ac:dyDescent="0.25">
      <c r="B369" s="96"/>
      <c r="C369" s="72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9"/>
    </row>
    <row r="370" spans="2:21" x14ac:dyDescent="0.25">
      <c r="B370" s="96"/>
      <c r="C370" s="72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9"/>
    </row>
    <row r="371" spans="2:21" x14ac:dyDescent="0.25">
      <c r="B371" s="96"/>
      <c r="C371" s="72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9"/>
    </row>
    <row r="372" spans="2:21" x14ac:dyDescent="0.25">
      <c r="B372" s="96"/>
      <c r="C372" s="72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9"/>
    </row>
    <row r="373" spans="2:21" x14ac:dyDescent="0.25">
      <c r="B373" s="96"/>
      <c r="C373" s="72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9"/>
    </row>
    <row r="374" spans="2:21" x14ac:dyDescent="0.25">
      <c r="B374" s="96"/>
      <c r="C374" s="72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9"/>
    </row>
    <row r="375" spans="2:21" x14ac:dyDescent="0.25">
      <c r="B375" s="96"/>
      <c r="C375" s="72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9"/>
    </row>
    <row r="376" spans="2:21" x14ac:dyDescent="0.25">
      <c r="B376" s="96"/>
      <c r="C376" s="72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9"/>
    </row>
    <row r="377" spans="2:21" x14ac:dyDescent="0.25">
      <c r="B377" s="96"/>
      <c r="C377" s="72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9"/>
    </row>
    <row r="378" spans="2:21" x14ac:dyDescent="0.25">
      <c r="B378" s="96"/>
      <c r="C378" s="72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9"/>
    </row>
    <row r="379" spans="2:21" x14ac:dyDescent="0.25">
      <c r="B379" s="96"/>
      <c r="C379" s="72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9"/>
    </row>
    <row r="380" spans="2:21" x14ac:dyDescent="0.25">
      <c r="B380" s="96"/>
      <c r="C380" s="72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9"/>
    </row>
    <row r="381" spans="2:21" x14ac:dyDescent="0.25">
      <c r="B381" s="96"/>
      <c r="C381" s="72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9"/>
    </row>
    <row r="382" spans="2:21" x14ac:dyDescent="0.25">
      <c r="B382" s="96"/>
      <c r="C382" s="72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9"/>
    </row>
    <row r="383" spans="2:21" x14ac:dyDescent="0.25">
      <c r="B383" s="96"/>
      <c r="C383" s="72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9"/>
    </row>
    <row r="384" spans="2:21" x14ac:dyDescent="0.25">
      <c r="B384" s="96"/>
      <c r="C384" s="72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9"/>
    </row>
    <row r="385" spans="2:21" x14ac:dyDescent="0.25">
      <c r="B385" s="96"/>
      <c r="C385" s="72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9"/>
    </row>
    <row r="386" spans="2:21" x14ac:dyDescent="0.25">
      <c r="B386" s="96"/>
      <c r="C386" s="72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9"/>
    </row>
    <row r="387" spans="2:21" x14ac:dyDescent="0.25">
      <c r="B387" s="96"/>
      <c r="C387" s="72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9"/>
    </row>
    <row r="388" spans="2:21" x14ac:dyDescent="0.25">
      <c r="B388" s="96"/>
      <c r="C388" s="72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9"/>
    </row>
    <row r="389" spans="2:21" x14ac:dyDescent="0.25">
      <c r="B389" s="96"/>
      <c r="C389" s="72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9"/>
    </row>
    <row r="390" spans="2:21" x14ac:dyDescent="0.25">
      <c r="B390" s="96"/>
      <c r="C390" s="72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9"/>
    </row>
    <row r="391" spans="2:21" x14ac:dyDescent="0.25">
      <c r="B391" s="96"/>
      <c r="C391" s="72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9"/>
    </row>
    <row r="392" spans="2:21" x14ac:dyDescent="0.25">
      <c r="B392" s="96"/>
      <c r="C392" s="72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9"/>
    </row>
    <row r="393" spans="2:21" x14ac:dyDescent="0.25">
      <c r="B393" s="96"/>
      <c r="C393" s="72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9"/>
    </row>
    <row r="394" spans="2:21" x14ac:dyDescent="0.25">
      <c r="B394" s="96"/>
      <c r="C394" s="72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9"/>
    </row>
    <row r="395" spans="2:21" x14ac:dyDescent="0.25">
      <c r="B395" s="96"/>
      <c r="C395" s="72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9"/>
    </row>
    <row r="396" spans="2:21" x14ac:dyDescent="0.25">
      <c r="B396" s="96"/>
      <c r="C396" s="72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9"/>
    </row>
    <row r="397" spans="2:21" x14ac:dyDescent="0.25">
      <c r="B397" s="96"/>
      <c r="C397" s="72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9"/>
    </row>
    <row r="398" spans="2:21" x14ac:dyDescent="0.25">
      <c r="B398" s="96"/>
      <c r="C398" s="72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9"/>
    </row>
    <row r="399" spans="2:21" x14ac:dyDescent="0.25">
      <c r="B399" s="96"/>
      <c r="C399" s="72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9"/>
    </row>
    <row r="400" spans="2:21" x14ac:dyDescent="0.25">
      <c r="B400" s="96"/>
      <c r="C400" s="72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9"/>
    </row>
    <row r="401" spans="2:21" x14ac:dyDescent="0.25">
      <c r="B401" s="96"/>
      <c r="C401" s="72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9"/>
    </row>
    <row r="402" spans="2:21" x14ac:dyDescent="0.25">
      <c r="B402" s="96"/>
      <c r="C402" s="72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9"/>
    </row>
    <row r="403" spans="2:21" x14ac:dyDescent="0.25">
      <c r="B403" s="96"/>
      <c r="C403" s="72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9"/>
    </row>
    <row r="404" spans="2:21" x14ac:dyDescent="0.25">
      <c r="B404" s="96"/>
      <c r="C404" s="72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9"/>
    </row>
    <row r="405" spans="2:21" x14ac:dyDescent="0.25">
      <c r="B405" s="96"/>
      <c r="C405" s="72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9"/>
    </row>
    <row r="406" spans="2:21" x14ac:dyDescent="0.25">
      <c r="B406" s="96"/>
      <c r="C406" s="72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9"/>
    </row>
    <row r="407" spans="2:21" x14ac:dyDescent="0.25">
      <c r="B407" s="96"/>
      <c r="C407" s="72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9"/>
    </row>
    <row r="408" spans="2:21" x14ac:dyDescent="0.25">
      <c r="B408" s="96"/>
      <c r="C408" s="72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9"/>
    </row>
    <row r="409" spans="2:21" x14ac:dyDescent="0.25">
      <c r="B409" s="96"/>
      <c r="C409" s="72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9"/>
    </row>
    <row r="410" spans="2:21" x14ac:dyDescent="0.25">
      <c r="B410" s="96"/>
      <c r="C410" s="72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9"/>
    </row>
    <row r="411" spans="2:21" x14ac:dyDescent="0.25">
      <c r="B411" s="96"/>
      <c r="C411" s="72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9"/>
    </row>
    <row r="412" spans="2:21" x14ac:dyDescent="0.25">
      <c r="B412" s="96"/>
      <c r="C412" s="72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9"/>
    </row>
    <row r="413" spans="2:21" x14ac:dyDescent="0.25">
      <c r="B413" s="96"/>
      <c r="C413" s="72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9"/>
    </row>
    <row r="414" spans="2:21" x14ac:dyDescent="0.25">
      <c r="B414" s="96"/>
      <c r="C414" s="72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9"/>
    </row>
    <row r="415" spans="2:21" x14ac:dyDescent="0.25">
      <c r="B415" s="96"/>
      <c r="C415" s="72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9"/>
    </row>
    <row r="416" spans="2:21" x14ac:dyDescent="0.25">
      <c r="B416" s="96"/>
      <c r="C416" s="72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9"/>
    </row>
    <row r="417" spans="2:21" x14ac:dyDescent="0.25">
      <c r="B417" s="96"/>
      <c r="C417" s="72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9"/>
    </row>
    <row r="418" spans="2:21" x14ac:dyDescent="0.25">
      <c r="B418" s="96"/>
      <c r="C418" s="72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9"/>
    </row>
    <row r="419" spans="2:21" x14ac:dyDescent="0.25">
      <c r="B419" s="96"/>
      <c r="C419" s="72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9"/>
    </row>
    <row r="420" spans="2:21" x14ac:dyDescent="0.25">
      <c r="B420" s="96"/>
      <c r="C420" s="72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9"/>
    </row>
    <row r="421" spans="2:21" x14ac:dyDescent="0.25">
      <c r="B421" s="96"/>
      <c r="C421" s="72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9"/>
    </row>
    <row r="422" spans="2:21" x14ac:dyDescent="0.25">
      <c r="B422" s="96"/>
      <c r="C422" s="72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9"/>
    </row>
    <row r="423" spans="2:21" x14ac:dyDescent="0.25">
      <c r="B423" s="96"/>
      <c r="C423" s="72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9"/>
    </row>
    <row r="424" spans="2:21" x14ac:dyDescent="0.25">
      <c r="B424" s="96"/>
      <c r="C424" s="72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9"/>
    </row>
    <row r="425" spans="2:21" x14ac:dyDescent="0.25">
      <c r="B425" s="96"/>
      <c r="C425" s="72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9"/>
    </row>
    <row r="426" spans="2:21" x14ac:dyDescent="0.25">
      <c r="B426" s="96"/>
      <c r="C426" s="72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9"/>
    </row>
    <row r="427" spans="2:21" x14ac:dyDescent="0.25">
      <c r="B427" s="96"/>
      <c r="C427" s="72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9"/>
    </row>
    <row r="428" spans="2:21" x14ac:dyDescent="0.25">
      <c r="B428" s="96"/>
      <c r="C428" s="72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9"/>
    </row>
    <row r="429" spans="2:21" x14ac:dyDescent="0.25">
      <c r="B429" s="96"/>
      <c r="C429" s="72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9"/>
    </row>
    <row r="430" spans="2:21" x14ac:dyDescent="0.25">
      <c r="B430" s="96"/>
      <c r="C430" s="72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9"/>
    </row>
    <row r="431" spans="2:21" x14ac:dyDescent="0.25">
      <c r="B431" s="96"/>
      <c r="C431" s="72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9"/>
    </row>
    <row r="432" spans="2:21" x14ac:dyDescent="0.25">
      <c r="B432" s="96"/>
      <c r="C432" s="72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9"/>
    </row>
    <row r="433" spans="2:21" x14ac:dyDescent="0.25">
      <c r="B433" s="96"/>
      <c r="C433" s="72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9"/>
    </row>
    <row r="434" spans="2:21" x14ac:dyDescent="0.25">
      <c r="B434" s="96"/>
      <c r="C434" s="72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9"/>
    </row>
    <row r="435" spans="2:21" x14ac:dyDescent="0.25">
      <c r="B435" s="96"/>
      <c r="C435" s="72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9"/>
    </row>
    <row r="436" spans="2:21" x14ac:dyDescent="0.25">
      <c r="B436" s="96"/>
      <c r="C436" s="72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9"/>
    </row>
    <row r="437" spans="2:21" x14ac:dyDescent="0.25">
      <c r="B437" s="96"/>
      <c r="C437" s="72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9"/>
    </row>
    <row r="438" spans="2:21" x14ac:dyDescent="0.25">
      <c r="B438" s="96"/>
      <c r="C438" s="72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9"/>
    </row>
    <row r="439" spans="2:21" x14ac:dyDescent="0.25">
      <c r="B439" s="96"/>
      <c r="C439" s="72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9"/>
    </row>
    <row r="440" spans="2:21" x14ac:dyDescent="0.25">
      <c r="B440" s="96"/>
      <c r="C440" s="72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9"/>
    </row>
    <row r="441" spans="2:21" x14ac:dyDescent="0.25">
      <c r="B441" s="96"/>
      <c r="C441" s="72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9"/>
    </row>
    <row r="442" spans="2:21" x14ac:dyDescent="0.25">
      <c r="B442" s="96"/>
      <c r="C442" s="72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9"/>
    </row>
    <row r="443" spans="2:21" x14ac:dyDescent="0.25">
      <c r="B443" s="96"/>
      <c r="C443" s="72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9"/>
    </row>
    <row r="444" spans="2:21" x14ac:dyDescent="0.25">
      <c r="B444" s="96"/>
      <c r="C444" s="72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9"/>
    </row>
    <row r="445" spans="2:21" x14ac:dyDescent="0.25">
      <c r="B445" s="96"/>
      <c r="C445" s="72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9"/>
    </row>
    <row r="446" spans="2:21" x14ac:dyDescent="0.25">
      <c r="B446" s="96"/>
      <c r="C446" s="72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9"/>
    </row>
    <row r="447" spans="2:21" x14ac:dyDescent="0.25">
      <c r="B447" s="96"/>
      <c r="C447" s="72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9"/>
    </row>
    <row r="448" spans="2:21" x14ac:dyDescent="0.25">
      <c r="B448" s="96"/>
      <c r="C448" s="72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9"/>
    </row>
    <row r="449" spans="2:21" x14ac:dyDescent="0.25">
      <c r="B449" s="96"/>
      <c r="C449" s="72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9"/>
    </row>
    <row r="450" spans="2:21" x14ac:dyDescent="0.25">
      <c r="B450" s="96"/>
      <c r="C450" s="72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9"/>
    </row>
    <row r="451" spans="2:21" x14ac:dyDescent="0.25">
      <c r="B451" s="96"/>
      <c r="C451" s="72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9"/>
    </row>
    <row r="452" spans="2:21" x14ac:dyDescent="0.25">
      <c r="B452" s="96"/>
      <c r="C452" s="72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9"/>
    </row>
    <row r="453" spans="2:21" x14ac:dyDescent="0.25">
      <c r="B453" s="96"/>
      <c r="C453" s="72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9"/>
    </row>
    <row r="454" spans="2:21" x14ac:dyDescent="0.25">
      <c r="B454" s="96"/>
      <c r="C454" s="72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9"/>
    </row>
    <row r="455" spans="2:21" x14ac:dyDescent="0.25">
      <c r="B455" s="96"/>
      <c r="C455" s="72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9"/>
    </row>
    <row r="456" spans="2:21" x14ac:dyDescent="0.25">
      <c r="B456" s="96"/>
      <c r="C456" s="72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9"/>
    </row>
    <row r="457" spans="2:21" x14ac:dyDescent="0.25">
      <c r="B457" s="96"/>
      <c r="C457" s="72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9"/>
    </row>
    <row r="458" spans="2:21" x14ac:dyDescent="0.25">
      <c r="B458" s="96"/>
      <c r="C458" s="72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9"/>
    </row>
    <row r="459" spans="2:21" x14ac:dyDescent="0.25">
      <c r="B459" s="96"/>
      <c r="C459" s="72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9"/>
    </row>
    <row r="460" spans="2:21" x14ac:dyDescent="0.25">
      <c r="B460" s="96"/>
      <c r="C460" s="72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9"/>
    </row>
    <row r="461" spans="2:21" x14ac:dyDescent="0.25">
      <c r="B461" s="96"/>
      <c r="C461" s="72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9"/>
    </row>
    <row r="462" spans="2:21" x14ac:dyDescent="0.25">
      <c r="B462" s="96"/>
      <c r="C462" s="72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9"/>
    </row>
    <row r="463" spans="2:21" x14ac:dyDescent="0.25">
      <c r="B463" s="96"/>
      <c r="C463" s="72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9"/>
    </row>
    <row r="464" spans="2:21" x14ac:dyDescent="0.25">
      <c r="B464" s="96"/>
      <c r="C464" s="72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9"/>
    </row>
    <row r="465" spans="2:21" x14ac:dyDescent="0.25">
      <c r="B465" s="96"/>
      <c r="C465" s="72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9"/>
    </row>
    <row r="466" spans="2:21" x14ac:dyDescent="0.25">
      <c r="B466" s="96"/>
      <c r="C466" s="72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9"/>
    </row>
    <row r="467" spans="2:21" x14ac:dyDescent="0.25">
      <c r="B467" s="96"/>
      <c r="C467" s="72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9"/>
    </row>
    <row r="468" spans="2:21" x14ac:dyDescent="0.25">
      <c r="B468" s="96"/>
      <c r="C468" s="72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9"/>
    </row>
    <row r="469" spans="2:21" x14ac:dyDescent="0.25">
      <c r="B469" s="96"/>
      <c r="C469" s="72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9"/>
    </row>
    <row r="470" spans="2:21" x14ac:dyDescent="0.25">
      <c r="B470" s="96"/>
      <c r="C470" s="72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9"/>
    </row>
    <row r="471" spans="2:21" x14ac:dyDescent="0.25">
      <c r="B471" s="96"/>
      <c r="C471" s="72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9"/>
    </row>
    <row r="472" spans="2:21" x14ac:dyDescent="0.25">
      <c r="B472" s="96"/>
      <c r="C472" s="72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9"/>
    </row>
    <row r="473" spans="2:21" x14ac:dyDescent="0.25">
      <c r="B473" s="96"/>
      <c r="C473" s="72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9"/>
    </row>
    <row r="474" spans="2:21" x14ac:dyDescent="0.25">
      <c r="B474" s="96"/>
      <c r="C474" s="72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9"/>
    </row>
    <row r="475" spans="2:21" x14ac:dyDescent="0.25">
      <c r="B475" s="96"/>
      <c r="C475" s="72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9"/>
    </row>
    <row r="476" spans="2:21" x14ac:dyDescent="0.25">
      <c r="B476" s="96"/>
      <c r="C476" s="72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9"/>
    </row>
    <row r="477" spans="2:21" x14ac:dyDescent="0.25">
      <c r="B477" s="96"/>
      <c r="C477" s="72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9"/>
    </row>
    <row r="478" spans="2:21" x14ac:dyDescent="0.25">
      <c r="B478" s="96"/>
      <c r="C478" s="72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9"/>
    </row>
    <row r="479" spans="2:21" x14ac:dyDescent="0.25">
      <c r="B479" s="96"/>
      <c r="C479" s="72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9"/>
    </row>
    <row r="480" spans="2:21" x14ac:dyDescent="0.25">
      <c r="B480" s="96"/>
      <c r="C480" s="72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9"/>
    </row>
    <row r="481" spans="2:21" x14ac:dyDescent="0.25">
      <c r="B481" s="96"/>
      <c r="C481" s="72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9"/>
    </row>
    <row r="482" spans="2:21" x14ac:dyDescent="0.25">
      <c r="B482" s="96"/>
      <c r="C482" s="72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9"/>
    </row>
    <row r="483" spans="2:21" x14ac:dyDescent="0.25">
      <c r="B483" s="96"/>
      <c r="C483" s="72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9"/>
    </row>
    <row r="484" spans="2:21" x14ac:dyDescent="0.25">
      <c r="B484" s="96"/>
      <c r="C484" s="72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9"/>
    </row>
    <row r="485" spans="2:21" x14ac:dyDescent="0.25">
      <c r="B485" s="96"/>
      <c r="C485" s="72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9"/>
    </row>
    <row r="486" spans="2:21" x14ac:dyDescent="0.25">
      <c r="B486" s="96"/>
      <c r="C486" s="72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9"/>
    </row>
    <row r="487" spans="2:21" x14ac:dyDescent="0.25">
      <c r="B487" s="96"/>
      <c r="C487" s="72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9"/>
    </row>
    <row r="488" spans="2:21" x14ac:dyDescent="0.25">
      <c r="B488" s="96"/>
      <c r="C488" s="72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9"/>
    </row>
    <row r="489" spans="2:21" x14ac:dyDescent="0.25">
      <c r="B489" s="96"/>
      <c r="C489" s="72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9"/>
    </row>
    <row r="490" spans="2:21" x14ac:dyDescent="0.25">
      <c r="B490" s="96"/>
      <c r="C490" s="72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9"/>
    </row>
    <row r="491" spans="2:21" x14ac:dyDescent="0.25">
      <c r="B491" s="96"/>
      <c r="C491" s="72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9"/>
    </row>
    <row r="492" spans="2:21" x14ac:dyDescent="0.25">
      <c r="B492" s="96"/>
      <c r="C492" s="72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9"/>
    </row>
    <row r="493" spans="2:21" x14ac:dyDescent="0.25">
      <c r="B493" s="96"/>
      <c r="C493" s="72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9"/>
    </row>
    <row r="494" spans="2:21" x14ac:dyDescent="0.25">
      <c r="B494" s="96"/>
      <c r="C494" s="72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9"/>
    </row>
    <row r="495" spans="2:21" x14ac:dyDescent="0.25">
      <c r="B495" s="96"/>
      <c r="C495" s="72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9"/>
    </row>
    <row r="496" spans="2:21" x14ac:dyDescent="0.25">
      <c r="B496" s="96"/>
      <c r="C496" s="72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9"/>
    </row>
    <row r="497" spans="2:21" x14ac:dyDescent="0.25">
      <c r="B497" s="96"/>
      <c r="C497" s="72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9"/>
    </row>
    <row r="498" spans="2:21" x14ac:dyDescent="0.25">
      <c r="B498" s="96"/>
      <c r="C498" s="72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9"/>
    </row>
    <row r="499" spans="2:21" x14ac:dyDescent="0.25">
      <c r="B499" s="96"/>
      <c r="C499" s="72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9"/>
    </row>
    <row r="500" spans="2:21" x14ac:dyDescent="0.25">
      <c r="B500" s="96"/>
      <c r="C500" s="72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9"/>
    </row>
    <row r="501" spans="2:21" x14ac:dyDescent="0.25">
      <c r="B501" s="96"/>
      <c r="C501" s="72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9"/>
    </row>
    <row r="502" spans="2:21" x14ac:dyDescent="0.25">
      <c r="B502" s="96"/>
      <c r="C502" s="72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9"/>
    </row>
    <row r="503" spans="2:21" x14ac:dyDescent="0.25">
      <c r="B503" s="96"/>
      <c r="C503" s="72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9"/>
    </row>
    <row r="504" spans="2:21" x14ac:dyDescent="0.25">
      <c r="B504" s="96"/>
      <c r="C504" s="72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9"/>
    </row>
    <row r="505" spans="2:21" x14ac:dyDescent="0.25">
      <c r="B505" s="96"/>
      <c r="C505" s="72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9"/>
    </row>
    <row r="506" spans="2:21" x14ac:dyDescent="0.25">
      <c r="B506" s="96"/>
      <c r="C506" s="72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9"/>
    </row>
    <row r="507" spans="2:21" x14ac:dyDescent="0.25">
      <c r="B507" s="96"/>
      <c r="C507" s="72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9"/>
    </row>
    <row r="508" spans="2:21" x14ac:dyDescent="0.25">
      <c r="B508" s="96"/>
      <c r="C508" s="72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9"/>
    </row>
    <row r="509" spans="2:21" x14ac:dyDescent="0.25">
      <c r="B509" s="96"/>
      <c r="C509" s="72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9"/>
    </row>
    <row r="510" spans="2:21" x14ac:dyDescent="0.25">
      <c r="B510" s="96"/>
      <c r="C510" s="72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9"/>
    </row>
    <row r="511" spans="2:21" x14ac:dyDescent="0.25">
      <c r="B511" s="96"/>
      <c r="C511" s="72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9"/>
    </row>
    <row r="512" spans="2:21" x14ac:dyDescent="0.25">
      <c r="B512" s="96"/>
      <c r="C512" s="72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9"/>
    </row>
    <row r="513" spans="2:21" x14ac:dyDescent="0.25">
      <c r="B513" s="96"/>
      <c r="C513" s="72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9"/>
    </row>
    <row r="514" spans="2:21" x14ac:dyDescent="0.25">
      <c r="B514" s="96"/>
      <c r="C514" s="72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9"/>
    </row>
    <row r="515" spans="2:21" x14ac:dyDescent="0.25">
      <c r="B515" s="96"/>
      <c r="C515" s="72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9"/>
    </row>
    <row r="516" spans="2:21" x14ac:dyDescent="0.25">
      <c r="B516" s="96"/>
      <c r="C516" s="72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9"/>
    </row>
    <row r="517" spans="2:21" x14ac:dyDescent="0.25">
      <c r="B517" s="96"/>
      <c r="C517" s="72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9"/>
    </row>
    <row r="518" spans="2:21" x14ac:dyDescent="0.25">
      <c r="B518" s="96"/>
      <c r="C518" s="72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9"/>
    </row>
    <row r="519" spans="2:21" x14ac:dyDescent="0.25">
      <c r="B519" s="96"/>
      <c r="C519" s="72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9"/>
    </row>
    <row r="520" spans="2:21" x14ac:dyDescent="0.25">
      <c r="B520" s="96"/>
      <c r="C520" s="72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9"/>
    </row>
    <row r="521" spans="2:21" x14ac:dyDescent="0.25">
      <c r="B521" s="96"/>
      <c r="C521" s="72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9"/>
    </row>
    <row r="522" spans="2:21" x14ac:dyDescent="0.25">
      <c r="B522" s="96"/>
      <c r="C522" s="72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9"/>
    </row>
    <row r="523" spans="2:21" x14ac:dyDescent="0.25">
      <c r="B523" s="96"/>
      <c r="C523" s="72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9"/>
    </row>
    <row r="524" spans="2:21" x14ac:dyDescent="0.25">
      <c r="B524" s="96"/>
      <c r="C524" s="72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9"/>
    </row>
    <row r="525" spans="2:21" x14ac:dyDescent="0.25">
      <c r="B525" s="96"/>
      <c r="C525" s="72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9"/>
    </row>
    <row r="526" spans="2:21" x14ac:dyDescent="0.25">
      <c r="B526" s="96"/>
      <c r="C526" s="72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9"/>
    </row>
    <row r="527" spans="2:21" x14ac:dyDescent="0.25">
      <c r="B527" s="96"/>
      <c r="C527" s="72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9"/>
    </row>
    <row r="528" spans="2:21" x14ac:dyDescent="0.25">
      <c r="B528" s="96"/>
      <c r="C528" s="72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9"/>
    </row>
    <row r="529" spans="2:21" x14ac:dyDescent="0.25">
      <c r="B529" s="96"/>
      <c r="C529" s="72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9"/>
    </row>
    <row r="530" spans="2:21" x14ac:dyDescent="0.25">
      <c r="B530" s="96"/>
      <c r="C530" s="72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9"/>
    </row>
    <row r="531" spans="2:21" x14ac:dyDescent="0.25">
      <c r="B531" s="96"/>
      <c r="C531" s="72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9"/>
    </row>
    <row r="532" spans="2:21" x14ac:dyDescent="0.25">
      <c r="B532" s="96"/>
      <c r="C532" s="72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9"/>
    </row>
    <row r="533" spans="2:21" x14ac:dyDescent="0.25">
      <c r="B533" s="96"/>
      <c r="C533" s="72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9"/>
    </row>
    <row r="534" spans="2:21" x14ac:dyDescent="0.25">
      <c r="B534" s="96"/>
      <c r="C534" s="72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9"/>
    </row>
    <row r="535" spans="2:21" x14ac:dyDescent="0.25">
      <c r="B535" s="96"/>
      <c r="C535" s="72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9"/>
    </row>
    <row r="536" spans="2:21" x14ac:dyDescent="0.25">
      <c r="B536" s="96"/>
      <c r="C536" s="72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9"/>
    </row>
    <row r="537" spans="2:21" x14ac:dyDescent="0.25">
      <c r="B537" s="96"/>
      <c r="C537" s="72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9"/>
    </row>
    <row r="538" spans="2:21" x14ac:dyDescent="0.25">
      <c r="B538" s="96"/>
      <c r="C538" s="72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9"/>
    </row>
    <row r="539" spans="2:21" x14ac:dyDescent="0.25">
      <c r="B539" s="96"/>
      <c r="C539" s="72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9"/>
    </row>
    <row r="540" spans="2:21" x14ac:dyDescent="0.25">
      <c r="B540" s="96"/>
      <c r="C540" s="72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9"/>
    </row>
    <row r="541" spans="2:21" x14ac:dyDescent="0.25">
      <c r="B541" s="96"/>
      <c r="C541" s="72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9"/>
    </row>
    <row r="542" spans="2:21" x14ac:dyDescent="0.25">
      <c r="B542" s="96"/>
      <c r="C542" s="72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9"/>
    </row>
    <row r="543" spans="2:21" x14ac:dyDescent="0.25"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</row>
    <row r="544" spans="2:21" x14ac:dyDescent="0.25"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</row>
    <row r="545" spans="4:21" x14ac:dyDescent="0.25"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</row>
    <row r="546" spans="4:21" x14ac:dyDescent="0.25"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</row>
    <row r="547" spans="4:21" x14ac:dyDescent="0.25"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</row>
    <row r="548" spans="4:21" x14ac:dyDescent="0.25"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</row>
    <row r="549" spans="4:21" x14ac:dyDescent="0.25"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</row>
    <row r="550" spans="4:21" x14ac:dyDescent="0.25"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</row>
    <row r="551" spans="4:21" x14ac:dyDescent="0.25"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</row>
    <row r="552" spans="4:21" x14ac:dyDescent="0.25"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</row>
    <row r="553" spans="4:21" x14ac:dyDescent="0.25"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</row>
    <row r="554" spans="4:21" x14ac:dyDescent="0.25"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</row>
    <row r="555" spans="4:21" x14ac:dyDescent="0.25"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</row>
    <row r="556" spans="4:21" x14ac:dyDescent="0.25"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</row>
    <row r="557" spans="4:21" x14ac:dyDescent="0.25"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</row>
    <row r="558" spans="4:21" x14ac:dyDescent="0.25"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</row>
    <row r="559" spans="4:21" x14ac:dyDescent="0.25"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</row>
    <row r="560" spans="4:21" x14ac:dyDescent="0.25"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</row>
    <row r="561" spans="4:21" x14ac:dyDescent="0.25"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</row>
    <row r="562" spans="4:21" x14ac:dyDescent="0.25"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</row>
    <row r="563" spans="4:21" x14ac:dyDescent="0.25"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</row>
    <row r="564" spans="4:21" x14ac:dyDescent="0.25"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</row>
    <row r="565" spans="4:21" x14ac:dyDescent="0.25"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</row>
    <row r="566" spans="4:21" x14ac:dyDescent="0.25"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</row>
    <row r="567" spans="4:21" x14ac:dyDescent="0.25"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</row>
    <row r="568" spans="4:21" x14ac:dyDescent="0.25"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</row>
    <row r="569" spans="4:21" x14ac:dyDescent="0.25"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</row>
    <row r="570" spans="4:21" x14ac:dyDescent="0.25"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</row>
    <row r="571" spans="4:21" x14ac:dyDescent="0.25"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</row>
    <row r="572" spans="4:21" x14ac:dyDescent="0.25"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</row>
    <row r="573" spans="4:21" x14ac:dyDescent="0.25"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</row>
    <row r="574" spans="4:21" x14ac:dyDescent="0.25"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</row>
    <row r="575" spans="4:21" x14ac:dyDescent="0.25"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</row>
    <row r="576" spans="4:21" x14ac:dyDescent="0.25"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</row>
    <row r="577" spans="4:21" x14ac:dyDescent="0.25"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</row>
    <row r="578" spans="4:21" x14ac:dyDescent="0.25"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</row>
    <row r="579" spans="4:21" x14ac:dyDescent="0.25"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</row>
    <row r="580" spans="4:21" x14ac:dyDescent="0.25"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</row>
    <row r="581" spans="4:21" x14ac:dyDescent="0.25"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</row>
    <row r="582" spans="4:21" x14ac:dyDescent="0.25"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</row>
    <row r="583" spans="4:21" x14ac:dyDescent="0.25"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</row>
    <row r="584" spans="4:21" x14ac:dyDescent="0.25"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</row>
    <row r="585" spans="4:21" x14ac:dyDescent="0.25"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</row>
    <row r="586" spans="4:21" x14ac:dyDescent="0.25"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</row>
    <row r="587" spans="4:21" x14ac:dyDescent="0.25"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</row>
    <row r="588" spans="4:21" x14ac:dyDescent="0.25"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</row>
    <row r="589" spans="4:21" x14ac:dyDescent="0.25"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</row>
    <row r="590" spans="4:21" x14ac:dyDescent="0.25"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</row>
    <row r="591" spans="4:21" x14ac:dyDescent="0.25"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</row>
    <row r="592" spans="4:21" x14ac:dyDescent="0.25"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</row>
    <row r="593" spans="4:21" x14ac:dyDescent="0.25"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</row>
  </sheetData>
  <sheetProtection insertColumns="0" insertRows="0" deleteColumns="0" deleteRows="0"/>
  <mergeCells count="36">
    <mergeCell ref="A116:B116"/>
    <mergeCell ref="A117:B117"/>
    <mergeCell ref="A118:B118"/>
    <mergeCell ref="A119:B119"/>
    <mergeCell ref="A120:B120"/>
    <mergeCell ref="A128:B128"/>
    <mergeCell ref="A57:B57"/>
    <mergeCell ref="A110:B110"/>
    <mergeCell ref="A111:B111"/>
    <mergeCell ref="A112:B112"/>
    <mergeCell ref="A113:B113"/>
    <mergeCell ref="A62:A83"/>
    <mergeCell ref="A114:B114"/>
    <mergeCell ref="A115:B115"/>
    <mergeCell ref="A86:A95"/>
    <mergeCell ref="A84:B84"/>
    <mergeCell ref="A96:B96"/>
    <mergeCell ref="A98:A107"/>
    <mergeCell ref="A108:B108"/>
    <mergeCell ref="A122:B122"/>
    <mergeCell ref="A125:B125"/>
    <mergeCell ref="A51:B51"/>
    <mergeCell ref="A52:B52"/>
    <mergeCell ref="A53:B53"/>
    <mergeCell ref="A54:B54"/>
    <mergeCell ref="A55:B55"/>
    <mergeCell ref="A39:A41"/>
    <mergeCell ref="A43:A45"/>
    <mergeCell ref="A47:A49"/>
    <mergeCell ref="A9:A11"/>
    <mergeCell ref="A13:A15"/>
    <mergeCell ref="A17:A19"/>
    <mergeCell ref="A25:A27"/>
    <mergeCell ref="A31:A33"/>
    <mergeCell ref="A35:A37"/>
    <mergeCell ref="A21:A23"/>
  </mergeCells>
  <pageMargins left="0.51181102362204722" right="0.31496062992125984" top="0.55118110236220474" bottom="0.55118110236220474" header="0.31496062992125984" footer="0.31496062992125984"/>
  <pageSetup paperSize="9" scale="80" orientation="landscape" r:id="rId1"/>
  <headerFooter>
    <oddHeader>&amp;L&amp;F&amp;C&amp;A&amp;RLk  &amp;P (&amp;N)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FF89"/>
  </sheetPr>
  <dimension ref="A1:AI4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3" sqref="C13"/>
    </sheetView>
  </sheetViews>
  <sheetFormatPr defaultColWidth="9.140625" defaultRowHeight="15" x14ac:dyDescent="0.25"/>
  <cols>
    <col min="1" max="1" width="37.85546875" style="9" customWidth="1"/>
    <col min="2" max="2" width="7.42578125" style="122" customWidth="1"/>
    <col min="3" max="3" width="10" style="1" bestFit="1" customWidth="1"/>
    <col min="4" max="35" width="9.140625" style="1"/>
    <col min="36" max="16384" width="9.140625" style="8"/>
  </cols>
  <sheetData>
    <row r="1" spans="1:35" ht="18.75" x14ac:dyDescent="0.25">
      <c r="A1" s="121" t="s">
        <v>195</v>
      </c>
    </row>
    <row r="2" spans="1:35" ht="8.25" customHeight="1" x14ac:dyDescent="0.25"/>
    <row r="3" spans="1:35" s="127" customFormat="1" ht="23.25" customHeight="1" x14ac:dyDescent="0.25">
      <c r="A3" s="123"/>
      <c r="B3" s="124"/>
      <c r="C3" s="125">
        <f>'1. Projekti elluviimise kulud'!D2</f>
        <v>0</v>
      </c>
      <c r="D3" s="125">
        <f>C3+1</f>
        <v>1</v>
      </c>
      <c r="E3" s="125">
        <f t="shared" ref="E3:M3" si="0">D3+1</f>
        <v>2</v>
      </c>
      <c r="F3" s="125">
        <f t="shared" si="0"/>
        <v>3</v>
      </c>
      <c r="G3" s="125">
        <f t="shared" si="0"/>
        <v>4</v>
      </c>
      <c r="H3" s="125">
        <f t="shared" si="0"/>
        <v>5</v>
      </c>
      <c r="I3" s="125">
        <f t="shared" si="0"/>
        <v>6</v>
      </c>
      <c r="J3" s="125">
        <f t="shared" si="0"/>
        <v>7</v>
      </c>
      <c r="K3" s="125">
        <f t="shared" si="0"/>
        <v>8</v>
      </c>
      <c r="L3" s="125">
        <f t="shared" si="0"/>
        <v>9</v>
      </c>
      <c r="M3" s="125">
        <f t="shared" si="0"/>
        <v>10</v>
      </c>
      <c r="N3" s="220">
        <f t="shared" ref="N3" si="1">M3+1</f>
        <v>11</v>
      </c>
      <c r="O3" s="220">
        <f t="shared" ref="O3" si="2">N3+1</f>
        <v>12</v>
      </c>
      <c r="P3" s="220">
        <f t="shared" ref="P3" si="3">O3+1</f>
        <v>13</v>
      </c>
      <c r="Q3" s="220">
        <f t="shared" ref="Q3" si="4">P3+1</f>
        <v>14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1:35" ht="4.5" customHeight="1" x14ac:dyDescent="0.25">
      <c r="A4" s="128"/>
      <c r="B4" s="12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212"/>
      <c r="O4" s="212"/>
      <c r="P4" s="165"/>
      <c r="Q4" s="166"/>
    </row>
    <row r="5" spans="1:35" ht="20.25" customHeight="1" x14ac:dyDescent="0.25">
      <c r="A5" s="123" t="s">
        <v>109</v>
      </c>
      <c r="B5" s="124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13"/>
      <c r="O5" s="213"/>
      <c r="P5" s="10"/>
      <c r="Q5" s="10"/>
    </row>
    <row r="6" spans="1:35" ht="4.5" customHeight="1" x14ac:dyDescent="0.25">
      <c r="A6" s="130"/>
      <c r="B6" s="12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212"/>
      <c r="O6" s="212"/>
      <c r="P6" s="165"/>
      <c r="Q6" s="166"/>
    </row>
    <row r="7" spans="1:35" s="133" customFormat="1" ht="16.5" customHeight="1" x14ac:dyDescent="0.25">
      <c r="A7" s="131" t="s">
        <v>122</v>
      </c>
      <c r="B7" s="132" t="s">
        <v>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08"/>
    </row>
    <row r="8" spans="1:35" s="133" customFormat="1" ht="16.5" customHeight="1" x14ac:dyDescent="0.25">
      <c r="A8" s="131" t="s">
        <v>127</v>
      </c>
      <c r="B8" s="132" t="s">
        <v>3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</row>
    <row r="9" spans="1:35" s="133" customFormat="1" ht="16.5" customHeight="1" x14ac:dyDescent="0.25">
      <c r="A9" s="131" t="s">
        <v>127</v>
      </c>
      <c r="B9" s="132" t="s">
        <v>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35" s="133" customFormat="1" ht="16.5" customHeight="1" x14ac:dyDescent="0.25">
      <c r="A10" s="131" t="s">
        <v>127</v>
      </c>
      <c r="B10" s="132" t="s">
        <v>3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35" s="133" customFormat="1" ht="16.5" customHeight="1" x14ac:dyDescent="0.25">
      <c r="A11" s="131" t="s">
        <v>127</v>
      </c>
      <c r="B11" s="132" t="s">
        <v>3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35" s="133" customFormat="1" ht="16.5" customHeight="1" x14ac:dyDescent="0.25">
      <c r="A12" s="131" t="s">
        <v>127</v>
      </c>
      <c r="B12" s="132" t="s">
        <v>3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35" ht="16.5" customHeight="1" x14ac:dyDescent="0.25">
      <c r="A13" s="134" t="s">
        <v>110</v>
      </c>
      <c r="B13" s="132" t="s">
        <v>3</v>
      </c>
      <c r="C13" s="135">
        <f>'2.b Tulud-kulud projektiga II'!D57</f>
        <v>0</v>
      </c>
      <c r="D13" s="135">
        <f>'2.b Tulud-kulud projektiga II'!E57</f>
        <v>0</v>
      </c>
      <c r="E13" s="135">
        <f>'2.b Tulud-kulud projektiga II'!F57</f>
        <v>0</v>
      </c>
      <c r="F13" s="135">
        <f>'2.b Tulud-kulud projektiga II'!G57</f>
        <v>0</v>
      </c>
      <c r="G13" s="135">
        <f>'2.b Tulud-kulud projektiga II'!H57</f>
        <v>0</v>
      </c>
      <c r="H13" s="135">
        <f>'2.b Tulud-kulud projektiga II'!I57</f>
        <v>0</v>
      </c>
      <c r="I13" s="135">
        <f>'2.b Tulud-kulud projektiga II'!J57</f>
        <v>0</v>
      </c>
      <c r="J13" s="135">
        <f>'2.b Tulud-kulud projektiga II'!K57</f>
        <v>0</v>
      </c>
      <c r="K13" s="135">
        <f>'2.b Tulud-kulud projektiga II'!L57</f>
        <v>0</v>
      </c>
      <c r="L13" s="135">
        <f>'2.b Tulud-kulud projektiga II'!M57</f>
        <v>0</v>
      </c>
      <c r="M13" s="135">
        <f>'2.b Tulud-kulud projektiga II'!N57</f>
        <v>0</v>
      </c>
      <c r="N13" s="135">
        <f>'2.b Tulud-kulud projektiga II'!O57</f>
        <v>0</v>
      </c>
      <c r="O13" s="135">
        <f>'2.b Tulud-kulud projektiga II'!P57</f>
        <v>0</v>
      </c>
      <c r="P13" s="135">
        <f>'2.b Tulud-kulud projektiga II'!Q57</f>
        <v>0</v>
      </c>
      <c r="Q13" s="135">
        <f>'2.b Tulud-kulud projektiga II'!R57</f>
        <v>0</v>
      </c>
    </row>
    <row r="14" spans="1:35" ht="16.5" customHeight="1" x14ac:dyDescent="0.25">
      <c r="A14" s="134" t="s">
        <v>140</v>
      </c>
      <c r="B14" s="132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79"/>
    </row>
    <row r="15" spans="1:35" ht="16.5" customHeight="1" x14ac:dyDescent="0.25">
      <c r="A15" s="134"/>
      <c r="B15" s="132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35" ht="16.5" customHeight="1" x14ac:dyDescent="0.25">
      <c r="A16" s="134" t="s">
        <v>111</v>
      </c>
      <c r="B16" s="132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35" ht="16.5" customHeight="1" x14ac:dyDescent="0.25">
      <c r="A17" s="134"/>
      <c r="B17" s="132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35" ht="16.5" customHeight="1" x14ac:dyDescent="0.25">
      <c r="A18" s="134"/>
      <c r="B18" s="132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35" ht="4.5" customHeight="1" x14ac:dyDescent="0.25">
      <c r="A19" s="128"/>
      <c r="B19" s="13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</row>
    <row r="20" spans="1:35" s="140" customFormat="1" ht="22.5" customHeight="1" x14ac:dyDescent="0.25">
      <c r="A20" s="137" t="s">
        <v>112</v>
      </c>
      <c r="B20" s="138" t="s">
        <v>3</v>
      </c>
      <c r="C20" s="139">
        <f t="shared" ref="C20:Q20" si="5">SUM(C7:C18)</f>
        <v>0</v>
      </c>
      <c r="D20" s="139">
        <f t="shared" si="5"/>
        <v>0</v>
      </c>
      <c r="E20" s="139">
        <f t="shared" si="5"/>
        <v>0</v>
      </c>
      <c r="F20" s="139">
        <f t="shared" si="5"/>
        <v>0</v>
      </c>
      <c r="G20" s="139">
        <f t="shared" si="5"/>
        <v>0</v>
      </c>
      <c r="H20" s="139">
        <f t="shared" si="5"/>
        <v>0</v>
      </c>
      <c r="I20" s="139">
        <f t="shared" si="5"/>
        <v>0</v>
      </c>
      <c r="J20" s="139">
        <f t="shared" si="5"/>
        <v>0</v>
      </c>
      <c r="K20" s="139">
        <f t="shared" si="5"/>
        <v>0</v>
      </c>
      <c r="L20" s="139">
        <f t="shared" si="5"/>
        <v>0</v>
      </c>
      <c r="M20" s="139">
        <f t="shared" si="5"/>
        <v>0</v>
      </c>
      <c r="N20" s="139">
        <f t="shared" si="5"/>
        <v>0</v>
      </c>
      <c r="O20" s="139">
        <f t="shared" si="5"/>
        <v>0</v>
      </c>
      <c r="P20" s="139">
        <f t="shared" si="5"/>
        <v>0</v>
      </c>
      <c r="Q20" s="139">
        <f t="shared" si="5"/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140" customFormat="1" ht="4.5" customHeight="1" x14ac:dyDescent="0.25">
      <c r="A21" s="141"/>
      <c r="B21" s="136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4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0.25" customHeight="1" x14ac:dyDescent="0.25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35" ht="20.25" customHeight="1" x14ac:dyDescent="0.25">
      <c r="A23" s="123" t="s">
        <v>113</v>
      </c>
      <c r="B23" s="14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5" ht="4.5" customHeight="1" x14ac:dyDescent="0.25">
      <c r="A24" s="130"/>
      <c r="B24" s="13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</row>
    <row r="25" spans="1:35" ht="16.5" customHeight="1" x14ac:dyDescent="0.25">
      <c r="A25" s="134" t="s">
        <v>123</v>
      </c>
      <c r="B25" s="132" t="s">
        <v>3</v>
      </c>
      <c r="C25" s="135">
        <f>'1. Projekti elluviimise kulud'!D22</f>
        <v>0</v>
      </c>
      <c r="D25" s="135">
        <f>'1. Projekti elluviimise kulud'!E22</f>
        <v>0</v>
      </c>
      <c r="E25" s="135">
        <f>'1. Projekti elluviimise kulud'!F22</f>
        <v>0</v>
      </c>
      <c r="F25" s="135">
        <f>'1. Projekti elluviimise kulud'!G22</f>
        <v>0</v>
      </c>
      <c r="G25" s="135">
        <f>'1. Projekti elluviimise kulud'!H22</f>
        <v>0</v>
      </c>
      <c r="H25" s="135">
        <f>'1. Projekti elluviimise kulud'!I22</f>
        <v>0</v>
      </c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35" ht="16.5" customHeight="1" x14ac:dyDescent="0.25">
      <c r="A26" s="134" t="s">
        <v>124</v>
      </c>
      <c r="B26" s="132" t="s">
        <v>3</v>
      </c>
      <c r="C26" s="135">
        <f>'2.b Tulud-kulud projektiga II'!D122</f>
        <v>0</v>
      </c>
      <c r="D26" s="135">
        <f>'2.b Tulud-kulud projektiga II'!E122</f>
        <v>0</v>
      </c>
      <c r="E26" s="135">
        <f>'2.b Tulud-kulud projektiga II'!F122</f>
        <v>0</v>
      </c>
      <c r="F26" s="135">
        <f>'2.b Tulud-kulud projektiga II'!G122</f>
        <v>0</v>
      </c>
      <c r="G26" s="135">
        <f>'2.b Tulud-kulud projektiga II'!H122</f>
        <v>0</v>
      </c>
      <c r="H26" s="135">
        <f>'2.b Tulud-kulud projektiga II'!I122</f>
        <v>0</v>
      </c>
      <c r="I26" s="135">
        <f>'2.b Tulud-kulud projektiga II'!J122</f>
        <v>0</v>
      </c>
      <c r="J26" s="135">
        <f>'2.b Tulud-kulud projektiga II'!K122</f>
        <v>0</v>
      </c>
      <c r="K26" s="135">
        <f>'2.b Tulud-kulud projektiga II'!L122</f>
        <v>0</v>
      </c>
      <c r="L26" s="135">
        <f>'2.b Tulud-kulud projektiga II'!M122</f>
        <v>0</v>
      </c>
      <c r="M26" s="135">
        <f>'2.b Tulud-kulud projektiga II'!N122</f>
        <v>0</v>
      </c>
      <c r="N26" s="135">
        <f>'2.b Tulud-kulud projektiga II'!O122</f>
        <v>0</v>
      </c>
      <c r="O26" s="135">
        <f>'2.b Tulud-kulud projektiga II'!P122</f>
        <v>0</v>
      </c>
      <c r="P26" s="135">
        <f>'2.b Tulud-kulud projektiga II'!Q122</f>
        <v>0</v>
      </c>
      <c r="Q26" s="135">
        <f>'2.b Tulud-kulud projektiga II'!R122</f>
        <v>0</v>
      </c>
    </row>
    <row r="27" spans="1:35" ht="16.5" customHeight="1" x14ac:dyDescent="0.25">
      <c r="A27" s="134"/>
      <c r="B27" s="132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35" ht="16.5" customHeight="1" x14ac:dyDescent="0.25">
      <c r="A28" s="134" t="s">
        <v>114</v>
      </c>
      <c r="B28" s="132" t="s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35" ht="16.5" customHeight="1" x14ac:dyDescent="0.25">
      <c r="A29" s="134" t="s">
        <v>115</v>
      </c>
      <c r="B29" s="132" t="s">
        <v>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35" ht="16.5" customHeight="1" x14ac:dyDescent="0.25">
      <c r="A30" s="134"/>
      <c r="B30" s="132" t="s"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35" ht="16.5" customHeight="1" x14ac:dyDescent="0.25">
      <c r="A31" s="134"/>
      <c r="B31" s="132" t="s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35" ht="4.5" customHeight="1" x14ac:dyDescent="0.25">
      <c r="A32" s="149"/>
      <c r="B32" s="150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</row>
    <row r="33" spans="1:35" s="140" customFormat="1" ht="22.5" customHeight="1" x14ac:dyDescent="0.25">
      <c r="A33" s="137" t="s">
        <v>116</v>
      </c>
      <c r="B33" s="138" t="s">
        <v>3</v>
      </c>
      <c r="C33" s="139">
        <f t="shared" ref="C33:M33" si="6">SUM(C25:C31)</f>
        <v>0</v>
      </c>
      <c r="D33" s="139">
        <f t="shared" si="6"/>
        <v>0</v>
      </c>
      <c r="E33" s="139">
        <f t="shared" si="6"/>
        <v>0</v>
      </c>
      <c r="F33" s="139">
        <f t="shared" si="6"/>
        <v>0</v>
      </c>
      <c r="G33" s="139">
        <f t="shared" si="6"/>
        <v>0</v>
      </c>
      <c r="H33" s="139">
        <f t="shared" si="6"/>
        <v>0</v>
      </c>
      <c r="I33" s="139">
        <f t="shared" si="6"/>
        <v>0</v>
      </c>
      <c r="J33" s="139">
        <f t="shared" si="6"/>
        <v>0</v>
      </c>
      <c r="K33" s="139">
        <f t="shared" si="6"/>
        <v>0</v>
      </c>
      <c r="L33" s="139">
        <f t="shared" si="6"/>
        <v>0</v>
      </c>
      <c r="M33" s="139">
        <f t="shared" si="6"/>
        <v>0</v>
      </c>
      <c r="N33" s="139">
        <f t="shared" ref="N33:P33" si="7">SUM(N25:N31)</f>
        <v>0</v>
      </c>
      <c r="O33" s="139">
        <f t="shared" si="7"/>
        <v>0</v>
      </c>
      <c r="P33" s="139">
        <f t="shared" si="7"/>
        <v>0</v>
      </c>
      <c r="Q33" s="139">
        <f t="shared" ref="Q33" si="8">SUM(Q25:Q31)</f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140" customFormat="1" ht="4.5" customHeight="1" x14ac:dyDescent="0.25">
      <c r="A34" s="141"/>
      <c r="B34" s="136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140" customFormat="1" ht="18.75" customHeight="1" x14ac:dyDescent="0.25">
      <c r="A35" s="151"/>
      <c r="B35" s="145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6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156" customFormat="1" ht="18" customHeight="1" x14ac:dyDescent="0.25">
      <c r="A36" s="153" t="s">
        <v>117</v>
      </c>
      <c r="B36" s="138" t="s">
        <v>3</v>
      </c>
      <c r="C36" s="154">
        <f t="shared" ref="C36:M36" si="9">C20-C33</f>
        <v>0</v>
      </c>
      <c r="D36" s="154">
        <f t="shared" si="9"/>
        <v>0</v>
      </c>
      <c r="E36" s="154">
        <f t="shared" si="9"/>
        <v>0</v>
      </c>
      <c r="F36" s="154">
        <f t="shared" si="9"/>
        <v>0</v>
      </c>
      <c r="G36" s="154">
        <f t="shared" si="9"/>
        <v>0</v>
      </c>
      <c r="H36" s="154">
        <f t="shared" si="9"/>
        <v>0</v>
      </c>
      <c r="I36" s="154">
        <f t="shared" si="9"/>
        <v>0</v>
      </c>
      <c r="J36" s="154">
        <f t="shared" si="9"/>
        <v>0</v>
      </c>
      <c r="K36" s="154">
        <f t="shared" si="9"/>
        <v>0</v>
      </c>
      <c r="L36" s="154">
        <f t="shared" si="9"/>
        <v>0</v>
      </c>
      <c r="M36" s="154">
        <f t="shared" si="9"/>
        <v>0</v>
      </c>
      <c r="N36" s="154">
        <f t="shared" ref="N36:P36" si="10">N20-N33</f>
        <v>0</v>
      </c>
      <c r="O36" s="154">
        <f t="shared" si="10"/>
        <v>0</v>
      </c>
      <c r="P36" s="154">
        <f t="shared" si="10"/>
        <v>0</v>
      </c>
      <c r="Q36" s="154">
        <f t="shared" ref="Q36" si="11">Q20-Q33</f>
        <v>0</v>
      </c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</row>
    <row r="37" spans="1:35" ht="4.5" customHeight="1" x14ac:dyDescent="0.25">
      <c r="A37" s="128"/>
      <c r="B37" s="13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5" s="140" customFormat="1" ht="22.5" customHeight="1" x14ac:dyDescent="0.25">
      <c r="A38" s="137" t="s">
        <v>118</v>
      </c>
      <c r="B38" s="138" t="s">
        <v>3</v>
      </c>
      <c r="C38" s="139">
        <f>C36</f>
        <v>0</v>
      </c>
      <c r="D38" s="139">
        <f>C38+D36</f>
        <v>0</v>
      </c>
      <c r="E38" s="139">
        <f t="shared" ref="E38:M38" si="12">D38+E36</f>
        <v>0</v>
      </c>
      <c r="F38" s="139">
        <f t="shared" si="12"/>
        <v>0</v>
      </c>
      <c r="G38" s="139">
        <f t="shared" si="12"/>
        <v>0</v>
      </c>
      <c r="H38" s="139">
        <f t="shared" si="12"/>
        <v>0</v>
      </c>
      <c r="I38" s="139">
        <f t="shared" si="12"/>
        <v>0</v>
      </c>
      <c r="J38" s="139">
        <f t="shared" si="12"/>
        <v>0</v>
      </c>
      <c r="K38" s="139">
        <f t="shared" si="12"/>
        <v>0</v>
      </c>
      <c r="L38" s="139">
        <f t="shared" si="12"/>
        <v>0</v>
      </c>
      <c r="M38" s="139">
        <f t="shared" si="12"/>
        <v>0</v>
      </c>
      <c r="N38" s="139">
        <f t="shared" ref="N38" si="13">M38+N36</f>
        <v>0</v>
      </c>
      <c r="O38" s="139">
        <f t="shared" ref="O38" si="14">N38+O36</f>
        <v>0</v>
      </c>
      <c r="P38" s="139">
        <f t="shared" ref="P38" si="15">O38+P36</f>
        <v>0</v>
      </c>
      <c r="Q38" s="139">
        <f t="shared" ref="Q38" si="16">P38+Q36</f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4.5" customHeight="1" x14ac:dyDescent="0.25">
      <c r="A39" s="128"/>
      <c r="B39" s="12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1" spans="1:35" s="160" customFormat="1" ht="12.75" x14ac:dyDescent="0.25">
      <c r="A41" s="157" t="s">
        <v>119</v>
      </c>
      <c r="B41" s="157"/>
      <c r="C41" s="158">
        <f>C16-C28</f>
        <v>0</v>
      </c>
      <c r="D41" s="158">
        <f t="shared" ref="D41:M41" si="17">C41+D16-D28</f>
        <v>0</v>
      </c>
      <c r="E41" s="158">
        <f t="shared" si="17"/>
        <v>0</v>
      </c>
      <c r="F41" s="158">
        <f t="shared" si="17"/>
        <v>0</v>
      </c>
      <c r="G41" s="158">
        <f t="shared" si="17"/>
        <v>0</v>
      </c>
      <c r="H41" s="158">
        <f t="shared" si="17"/>
        <v>0</v>
      </c>
      <c r="I41" s="158">
        <f t="shared" si="17"/>
        <v>0</v>
      </c>
      <c r="J41" s="158">
        <f t="shared" si="17"/>
        <v>0</v>
      </c>
      <c r="K41" s="158">
        <f t="shared" si="17"/>
        <v>0</v>
      </c>
      <c r="L41" s="158">
        <f t="shared" si="17"/>
        <v>0</v>
      </c>
      <c r="M41" s="158">
        <f t="shared" si="17"/>
        <v>0</v>
      </c>
      <c r="N41" s="158">
        <f t="shared" ref="N41" si="18">M41+N16-N28</f>
        <v>0</v>
      </c>
      <c r="O41" s="158">
        <f t="shared" ref="O41" si="19">N41+O16-O28</f>
        <v>0</v>
      </c>
      <c r="P41" s="158">
        <f t="shared" ref="P41" si="20">O41+P16-P28</f>
        <v>0</v>
      </c>
      <c r="Q41" s="158">
        <f t="shared" ref="Q41" si="21">P41+Q16-Q28</f>
        <v>0</v>
      </c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</row>
  </sheetData>
  <pageMargins left="0.51181102362204722" right="0.31496062992125984" top="0.74803149606299213" bottom="0.55118110236220474" header="0.31496062992125984" footer="0.31496062992125984"/>
  <pageSetup paperSize="9" scale="85" orientation="landscape" r:id="rId1"/>
  <headerFooter>
    <oddHeader>&amp;L&amp;F&amp;C&amp;A&amp;RLk  &amp;P (&amp;N)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</sheetPr>
  <dimension ref="A1:P1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ColWidth="9.140625" defaultRowHeight="15" x14ac:dyDescent="0.25"/>
  <cols>
    <col min="1" max="1" width="26.140625" style="37" customWidth="1"/>
    <col min="2" max="3" width="9.140625" style="1"/>
    <col min="4" max="16384" width="9.140625" style="8"/>
  </cols>
  <sheetData>
    <row r="1" spans="1:16" ht="32.25" customHeight="1" x14ac:dyDescent="0.25">
      <c r="A1" s="42" t="s">
        <v>194</v>
      </c>
    </row>
    <row r="2" spans="1:16" s="140" customFormat="1" ht="21" customHeight="1" x14ac:dyDescent="0.25">
      <c r="A2" s="217"/>
      <c r="B2" s="219">
        <f>Esileht!B10</f>
        <v>0</v>
      </c>
      <c r="C2" s="219">
        <f>B2+1</f>
        <v>1</v>
      </c>
      <c r="D2" s="219">
        <f t="shared" ref="D2:L2" si="0">C2+1</f>
        <v>2</v>
      </c>
      <c r="E2" s="219">
        <f t="shared" si="0"/>
        <v>3</v>
      </c>
      <c r="F2" s="219">
        <f t="shared" si="0"/>
        <v>4</v>
      </c>
      <c r="G2" s="219">
        <f t="shared" si="0"/>
        <v>5</v>
      </c>
      <c r="H2" s="219">
        <f t="shared" si="0"/>
        <v>6</v>
      </c>
      <c r="I2" s="219">
        <f t="shared" si="0"/>
        <v>7</v>
      </c>
      <c r="J2" s="219">
        <f t="shared" si="0"/>
        <v>8</v>
      </c>
      <c r="K2" s="219">
        <f t="shared" si="0"/>
        <v>9</v>
      </c>
      <c r="L2" s="219">
        <f t="shared" si="0"/>
        <v>10</v>
      </c>
      <c r="M2" s="219">
        <f t="shared" ref="M2" si="1">L2+1</f>
        <v>11</v>
      </c>
      <c r="N2" s="219">
        <f t="shared" ref="N2" si="2">M2+1</f>
        <v>12</v>
      </c>
      <c r="O2" s="219">
        <f t="shared" ref="O2" si="3">N2+1</f>
        <v>13</v>
      </c>
      <c r="P2" s="219">
        <f t="shared" ref="P2" si="4">O2+1</f>
        <v>14</v>
      </c>
    </row>
    <row r="3" spans="1:16" ht="27.75" customHeight="1" x14ac:dyDescent="0.25">
      <c r="A3" s="211" t="s">
        <v>155</v>
      </c>
      <c r="B3" s="216">
        <v>0.33</v>
      </c>
      <c r="C3" s="216">
        <v>0.33</v>
      </c>
      <c r="D3" s="216">
        <v>0.33</v>
      </c>
      <c r="E3" s="216">
        <v>0.33</v>
      </c>
      <c r="F3" s="216">
        <v>0.33</v>
      </c>
      <c r="G3" s="216">
        <v>0.33</v>
      </c>
      <c r="H3" s="216">
        <v>0.33</v>
      </c>
      <c r="I3" s="216">
        <v>0.33</v>
      </c>
      <c r="J3" s="216">
        <v>0.33</v>
      </c>
      <c r="K3" s="216">
        <v>0.33</v>
      </c>
      <c r="L3" s="216">
        <v>0.33</v>
      </c>
      <c r="M3" s="216">
        <v>0.33</v>
      </c>
      <c r="N3" s="216">
        <v>0.33</v>
      </c>
      <c r="O3" s="216">
        <v>0.33</v>
      </c>
      <c r="P3" s="216">
        <v>0.33</v>
      </c>
    </row>
    <row r="4" spans="1:16" ht="50.25" customHeight="1" x14ac:dyDescent="0.25">
      <c r="A4" s="211" t="s">
        <v>157</v>
      </c>
      <c r="B4" s="216">
        <v>8.0000000000000002E-3</v>
      </c>
      <c r="C4" s="216">
        <v>8.0000000000000002E-3</v>
      </c>
      <c r="D4" s="216">
        <v>8.0000000000000002E-3</v>
      </c>
      <c r="E4" s="216">
        <v>8.0000000000000002E-3</v>
      </c>
      <c r="F4" s="216">
        <v>8.0000000000000002E-3</v>
      </c>
      <c r="G4" s="216">
        <v>8.0000000000000002E-3</v>
      </c>
      <c r="H4" s="216">
        <v>8.0000000000000002E-3</v>
      </c>
      <c r="I4" s="216">
        <v>8.0000000000000002E-3</v>
      </c>
      <c r="J4" s="216">
        <v>8.0000000000000002E-3</v>
      </c>
      <c r="K4" s="216">
        <v>8.0000000000000002E-3</v>
      </c>
      <c r="L4" s="216">
        <v>8.0000000000000002E-3</v>
      </c>
      <c r="M4" s="216">
        <v>8.0000000000000002E-3</v>
      </c>
      <c r="N4" s="216">
        <v>8.0000000000000002E-3</v>
      </c>
      <c r="O4" s="216">
        <v>8.0000000000000002E-3</v>
      </c>
      <c r="P4" s="216">
        <v>8.0000000000000002E-3</v>
      </c>
    </row>
    <row r="5" spans="1:16" s="140" customFormat="1" ht="24.75" customHeight="1" x14ac:dyDescent="0.25">
      <c r="A5" s="217" t="s">
        <v>156</v>
      </c>
      <c r="B5" s="218">
        <f>SUM(B3:B4)</f>
        <v>0.33800000000000002</v>
      </c>
      <c r="C5" s="218">
        <f>SUM(C3:C4)</f>
        <v>0.33800000000000002</v>
      </c>
      <c r="D5" s="218">
        <f t="shared" ref="D5:M5" si="5">SUM(D3:D4)</f>
        <v>0.33800000000000002</v>
      </c>
      <c r="E5" s="218">
        <f t="shared" si="5"/>
        <v>0.33800000000000002</v>
      </c>
      <c r="F5" s="218">
        <f t="shared" si="5"/>
        <v>0.33800000000000002</v>
      </c>
      <c r="G5" s="218">
        <f t="shared" si="5"/>
        <v>0.33800000000000002</v>
      </c>
      <c r="H5" s="218">
        <f t="shared" si="5"/>
        <v>0.33800000000000002</v>
      </c>
      <c r="I5" s="218">
        <f t="shared" si="5"/>
        <v>0.33800000000000002</v>
      </c>
      <c r="J5" s="218">
        <f t="shared" si="5"/>
        <v>0.33800000000000002</v>
      </c>
      <c r="K5" s="218">
        <f t="shared" si="5"/>
        <v>0.33800000000000002</v>
      </c>
      <c r="L5" s="218">
        <f t="shared" si="5"/>
        <v>0.33800000000000002</v>
      </c>
      <c r="M5" s="218">
        <f t="shared" si="5"/>
        <v>0.33800000000000002</v>
      </c>
      <c r="N5" s="218">
        <f t="shared" ref="N5" si="6">SUM(N3:N4)</f>
        <v>0.33800000000000002</v>
      </c>
      <c r="O5" s="218">
        <f t="shared" ref="O5" si="7">SUM(O3:O4)</f>
        <v>0.33800000000000002</v>
      </c>
      <c r="P5" s="218">
        <f t="shared" ref="P5" si="8">SUM(P3:P4)</f>
        <v>0.33800000000000002</v>
      </c>
    </row>
    <row r="7" spans="1:16" x14ac:dyDescent="0.25">
      <c r="A7" s="221"/>
    </row>
    <row r="8" spans="1:16" ht="30" x14ac:dyDescent="0.25">
      <c r="A8" s="222" t="s">
        <v>158</v>
      </c>
    </row>
    <row r="9" spans="1:16" x14ac:dyDescent="0.25">
      <c r="A9" s="221" t="s">
        <v>159</v>
      </c>
    </row>
    <row r="10" spans="1:16" ht="18.75" customHeight="1" x14ac:dyDescent="0.25">
      <c r="A10" s="221" t="s">
        <v>180</v>
      </c>
    </row>
    <row r="11" spans="1:16" x14ac:dyDescent="0.25">
      <c r="A11" s="221"/>
    </row>
    <row r="12" spans="1:16" x14ac:dyDescent="0.25">
      <c r="A12" s="22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50" zoomScaleNormal="150" workbookViewId="0">
      <selection sqref="A1:G1"/>
    </sheetView>
  </sheetViews>
  <sheetFormatPr defaultRowHeight="15" x14ac:dyDescent="0.25"/>
  <cols>
    <col min="1" max="1" width="71" style="250" customWidth="1"/>
    <col min="2" max="3" width="20.5703125" style="250" customWidth="1"/>
    <col min="4" max="16384" width="9.140625" style="250"/>
  </cols>
  <sheetData>
    <row r="1" spans="1:7" s="255" customFormat="1" ht="25.5" customHeight="1" x14ac:dyDescent="0.3">
      <c r="A1" s="327" t="s">
        <v>230</v>
      </c>
      <c r="B1" s="328"/>
      <c r="C1" s="328"/>
      <c r="D1" s="328"/>
      <c r="E1" s="328"/>
      <c r="F1" s="328"/>
      <c r="G1" s="328"/>
    </row>
    <row r="2" spans="1:7" ht="90" x14ac:dyDescent="0.25">
      <c r="A2" s="247" t="s">
        <v>205</v>
      </c>
      <c r="B2" s="247" t="s">
        <v>197</v>
      </c>
      <c r="C2" s="248" t="s">
        <v>204</v>
      </c>
    </row>
    <row r="3" spans="1:7" x14ac:dyDescent="0.25">
      <c r="A3" s="288" t="s">
        <v>226</v>
      </c>
      <c r="B3" s="286"/>
      <c r="C3" s="287"/>
    </row>
    <row r="4" spans="1:7" x14ac:dyDescent="0.25">
      <c r="A4" s="251" t="s">
        <v>225</v>
      </c>
      <c r="B4" s="252"/>
      <c r="C4" s="252"/>
    </row>
    <row r="5" spans="1:7" x14ac:dyDescent="0.25">
      <c r="A5" s="251" t="s">
        <v>199</v>
      </c>
      <c r="B5" s="252"/>
      <c r="C5" s="252"/>
      <c r="D5" s="285"/>
      <c r="E5" s="249"/>
    </row>
    <row r="6" spans="1:7" x14ac:dyDescent="0.25">
      <c r="A6" s="251" t="s">
        <v>200</v>
      </c>
      <c r="B6" s="252"/>
      <c r="C6" s="252"/>
      <c r="D6" s="285"/>
      <c r="E6" s="249"/>
    </row>
    <row r="7" spans="1:7" x14ac:dyDescent="0.25">
      <c r="A7" s="251" t="s">
        <v>201</v>
      </c>
      <c r="B7" s="252"/>
      <c r="C7" s="252"/>
    </row>
    <row r="8" spans="1:7" x14ac:dyDescent="0.25">
      <c r="A8" s="251" t="s">
        <v>207</v>
      </c>
      <c r="B8" s="252"/>
      <c r="C8" s="252"/>
    </row>
    <row r="9" spans="1:7" x14ac:dyDescent="0.25">
      <c r="A9" s="251" t="s">
        <v>209</v>
      </c>
      <c r="B9" s="252"/>
      <c r="C9" s="252"/>
    </row>
    <row r="10" spans="1:7" x14ac:dyDescent="0.25">
      <c r="A10" s="251" t="s">
        <v>202</v>
      </c>
      <c r="B10" s="252"/>
      <c r="C10" s="252"/>
    </row>
    <row r="11" spans="1:7" x14ac:dyDescent="0.25">
      <c r="A11" s="251" t="s">
        <v>208</v>
      </c>
      <c r="B11" s="252"/>
      <c r="C11" s="252"/>
    </row>
    <row r="12" spans="1:7" x14ac:dyDescent="0.25">
      <c r="A12" s="251" t="s">
        <v>210</v>
      </c>
      <c r="B12" s="252"/>
      <c r="C12" s="252"/>
    </row>
    <row r="13" spans="1:7" ht="45" x14ac:dyDescent="0.25">
      <c r="A13" s="253" t="s">
        <v>203</v>
      </c>
      <c r="B13" s="252"/>
      <c r="C13" s="252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40" zoomScaleNormal="140" workbookViewId="0">
      <selection sqref="A1:G1"/>
    </sheetView>
  </sheetViews>
  <sheetFormatPr defaultRowHeight="15" x14ac:dyDescent="0.25"/>
  <cols>
    <col min="1" max="1" width="71" style="250" customWidth="1"/>
    <col min="2" max="3" width="20.5703125" style="250" customWidth="1"/>
    <col min="4" max="16384" width="9.140625" style="250"/>
  </cols>
  <sheetData>
    <row r="1" spans="1:7" s="255" customFormat="1" ht="25.5" customHeight="1" x14ac:dyDescent="0.3">
      <c r="A1" s="327" t="s">
        <v>231</v>
      </c>
      <c r="B1" s="328"/>
      <c r="C1" s="328"/>
      <c r="D1" s="328"/>
      <c r="E1" s="328"/>
      <c r="F1" s="328"/>
      <c r="G1" s="328"/>
    </row>
    <row r="2" spans="1:7" ht="90" x14ac:dyDescent="0.25">
      <c r="A2" s="247" t="s">
        <v>205</v>
      </c>
      <c r="B2" s="247" t="s">
        <v>197</v>
      </c>
      <c r="C2" s="248" t="s">
        <v>204</v>
      </c>
    </row>
    <row r="3" spans="1:7" x14ac:dyDescent="0.25">
      <c r="A3" s="288" t="s">
        <v>226</v>
      </c>
      <c r="B3" s="286"/>
      <c r="C3" s="287"/>
    </row>
    <row r="4" spans="1:7" s="249" customFormat="1" x14ac:dyDescent="0.25">
      <c r="A4" s="290" t="s">
        <v>198</v>
      </c>
      <c r="B4" s="254"/>
      <c r="C4" s="254"/>
    </row>
    <row r="5" spans="1:7" s="249" customFormat="1" x14ac:dyDescent="0.25">
      <c r="A5" s="289" t="s">
        <v>227</v>
      </c>
      <c r="B5" s="254"/>
      <c r="C5" s="254"/>
    </row>
    <row r="6" spans="1:7" x14ac:dyDescent="0.25">
      <c r="A6" s="251" t="s">
        <v>206</v>
      </c>
      <c r="B6" s="252"/>
      <c r="C6" s="252"/>
    </row>
    <row r="7" spans="1:7" x14ac:dyDescent="0.25">
      <c r="A7" s="251" t="s">
        <v>199</v>
      </c>
      <c r="B7" s="252"/>
      <c r="C7" s="252"/>
      <c r="D7" s="285"/>
      <c r="E7" s="249"/>
    </row>
    <row r="8" spans="1:7" x14ac:dyDescent="0.25">
      <c r="A8" s="251" t="s">
        <v>200</v>
      </c>
      <c r="B8" s="252"/>
      <c r="C8" s="252"/>
      <c r="D8" s="285"/>
      <c r="E8" s="249"/>
    </row>
    <row r="9" spans="1:7" x14ac:dyDescent="0.25">
      <c r="A9" s="253" t="s">
        <v>228</v>
      </c>
      <c r="B9" s="252"/>
      <c r="C9" s="252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Juhend</vt:lpstr>
      <vt:lpstr>Esileht</vt:lpstr>
      <vt:lpstr>1. Projekti elluviimise kulud</vt:lpstr>
      <vt:lpstr>2.a Tulud-kulud projektiga I</vt:lpstr>
      <vt:lpstr>2.b Tulud-kulud projektiga II</vt:lpstr>
      <vt:lpstr>3. Rahavood</vt:lpstr>
      <vt:lpstr>4. Maksumäärad</vt:lpstr>
      <vt:lpstr>5. Mõju majandustegvusele</vt:lpstr>
      <vt:lpstr>6. Mõju VKE majandustegevusele</vt:lpstr>
      <vt:lpstr>taoltusvormile</vt:lpstr>
      <vt:lpstr>'1. Projekti elluviimise kulud'!Print_Titles</vt:lpstr>
      <vt:lpstr>'2.a Tulud-kulud projektiga I'!Print_Titles</vt:lpstr>
      <vt:lpstr>'2.b Tulud-kulud projektiga II'!Print_Titles</vt:lpstr>
      <vt:lpstr>'3. Rahavood'!Print_Titles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</dc:creator>
  <cp:lastModifiedBy>PiretL</cp:lastModifiedBy>
  <cp:lastPrinted>2016-06-16T08:55:05Z</cp:lastPrinted>
  <dcterms:created xsi:type="dcterms:W3CDTF">2015-05-28T12:05:22Z</dcterms:created>
  <dcterms:modified xsi:type="dcterms:W3CDTF">2018-01-12T11:18:40Z</dcterms:modified>
</cp:coreProperties>
</file>