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inan\Desktop\veebi DT\"/>
    </mc:Choice>
  </mc:AlternateContent>
  <bookViews>
    <workbookView xWindow="0" yWindow="0" windowWidth="28800" windowHeight="12300"/>
  </bookViews>
  <sheets>
    <sheet name="KOOND" sheetId="1" r:id="rId1"/>
    <sheet name="VTA ehk vähese tähtsusega abi" sheetId="2" r:id="rId2"/>
    <sheet name="GE ehk grupierandi määru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3" l="1"/>
  <c r="G35" i="3"/>
  <c r="A10" i="1" l="1"/>
  <c r="A12" i="1" l="1"/>
  <c r="A27" i="1"/>
  <c r="A25" i="1"/>
  <c r="A23" i="1"/>
  <c r="A22" i="1"/>
  <c r="A18" i="1"/>
  <c r="A20" i="1"/>
  <c r="A16" i="1"/>
  <c r="A15" i="1"/>
  <c r="A13" i="1"/>
  <c r="A9" i="1"/>
  <c r="A8" i="1"/>
  <c r="A7" i="1"/>
  <c r="A6" i="1"/>
  <c r="E41" i="3"/>
  <c r="E47" i="3"/>
  <c r="C23" i="1" s="1"/>
  <c r="E53" i="3"/>
  <c r="C25" i="1" s="1"/>
  <c r="E59" i="3"/>
  <c r="E35" i="3"/>
  <c r="E17" i="3"/>
  <c r="E23" i="3"/>
  <c r="C16" i="1" s="1"/>
  <c r="E29" i="3"/>
  <c r="E29" i="2"/>
  <c r="C10" i="1" s="1"/>
  <c r="E23" i="2"/>
  <c r="C9" i="1" s="1"/>
  <c r="E17" i="2"/>
  <c r="C8" i="1" s="1"/>
  <c r="E11" i="3"/>
  <c r="C13" i="1" s="1"/>
  <c r="E5" i="3"/>
  <c r="E11" i="2"/>
  <c r="C7" i="1" s="1"/>
  <c r="E5" i="2"/>
  <c r="C6" i="1" s="1"/>
  <c r="C22" i="1" l="1"/>
  <c r="C21" i="1"/>
  <c r="D21" i="1" s="1"/>
  <c r="H35" i="3"/>
  <c r="C20" i="1"/>
  <c r="C19" i="1"/>
  <c r="D19" i="1" s="1"/>
  <c r="C17" i="1"/>
  <c r="D17" i="1" s="1"/>
  <c r="C18" i="1"/>
  <c r="C26" i="1"/>
  <c r="D26" i="1" s="1"/>
  <c r="H59" i="3"/>
  <c r="C27" i="1"/>
  <c r="C24" i="1"/>
  <c r="D24" i="1" s="1"/>
  <c r="C14" i="1"/>
  <c r="D14" i="1" s="1"/>
  <c r="C15" i="1"/>
  <c r="E4" i="3"/>
  <c r="C11" i="1"/>
  <c r="D11" i="1" s="1"/>
  <c r="C12" i="1"/>
  <c r="E4" i="2"/>
  <c r="C5" i="1"/>
  <c r="C28" i="1" l="1"/>
  <c r="D5" i="1"/>
</calcChain>
</file>

<file path=xl/comments1.xml><?xml version="1.0" encoding="utf-8"?>
<comments xmlns="http://schemas.openxmlformats.org/spreadsheetml/2006/main">
  <authors>
    <author>Kadrin Kergand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186"/>
          </rPr>
          <t>EAS:</t>
        </r>
        <r>
          <rPr>
            <sz val="9"/>
            <color indexed="81"/>
            <rFont val="Tahoma"/>
            <family val="2"/>
            <charset val="186"/>
          </rPr>
          <t xml:space="preserve">
iga tegevuse/kulu juures tuleb esitada selgitused, kus on kirjeldatud tegevuse maksumuse kujunemine (peamised kuluühikud). </t>
        </r>
      </text>
    </comment>
  </commentList>
</comments>
</file>

<file path=xl/comments2.xml><?xml version="1.0" encoding="utf-8"?>
<comments xmlns="http://schemas.openxmlformats.org/spreadsheetml/2006/main">
  <authors>
    <author>Kadrin Kergand</author>
    <author>KristiinaN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186"/>
          </rPr>
          <t>EAS:</t>
        </r>
        <r>
          <rPr>
            <sz val="9"/>
            <color indexed="81"/>
            <rFont val="Tahoma"/>
            <family val="2"/>
            <charset val="186"/>
          </rPr>
          <t xml:space="preserve">
iga tegevuse/kulu juures tuleb esitada selgitused, kus on kirjeldatud tegevuse maksumuse kujunemine (peamised kuluühikud). </t>
        </r>
      </text>
    </comment>
    <comment ref="F35" authorId="1" shapeId="0">
      <text>
        <r>
          <rPr>
            <sz val="9"/>
            <color indexed="81"/>
            <rFont val="Segoe UI"/>
            <family val="2"/>
            <charset val="186"/>
          </rPr>
          <t xml:space="preserve">Kui suurettevõtja teeb toetatavas tegevuses tõhusat koostööd vähemalt ühe VKE-ga, kusjuures koostööd tegeva VKE abikõlblikud kulud peavad moodustama vähemalt 30 protsenti kõigist abikõlblikest kuludest
</t>
        </r>
      </text>
    </comment>
    <comment ref="F59" authorId="1" shapeId="0">
      <text>
        <r>
          <rPr>
            <sz val="9"/>
            <color indexed="81"/>
            <rFont val="Segoe UI"/>
            <family val="2"/>
            <charset val="186"/>
          </rPr>
          <t xml:space="preserve">Kui suurettevõtja teeb toetatavas tegevuses tõhusat koostööd vähemalt ühe VKE-ga, kusjuures koostööd tegeva VKE abikõlblikud kulud peavad moodustama vähemalt 30 protsenti kõigist abikõlblikest kuludest
</t>
        </r>
      </text>
    </comment>
  </commentList>
</comments>
</file>

<file path=xl/sharedStrings.xml><?xml version="1.0" encoding="utf-8"?>
<sst xmlns="http://schemas.openxmlformats.org/spreadsheetml/2006/main" count="139" uniqueCount="77">
  <si>
    <t>VTA</t>
  </si>
  <si>
    <t>Abiliik</t>
  </si>
  <si>
    <t>TEGEVUSTE KIRJELDUS ABIKÕLBLIKE KULUDE LÕIKES</t>
  </si>
  <si>
    <t>SELGITUS EELARVE KUJUNEMISE KOHTA</t>
  </si>
  <si>
    <t xml:space="preserve">Kulud kokku </t>
  </si>
  <si>
    <t>KOKKU</t>
  </si>
  <si>
    <t>Töötasu Mari Maasikas</t>
  </si>
  <si>
    <t>Ridade kaupa välja tuua investeeringud materiaalsesse varasse</t>
  </si>
  <si>
    <t>Ridade kaupa välja tuua investeeringud immateriaalsesse varasse</t>
  </si>
  <si>
    <t>GE investeeringuabi art 17</t>
  </si>
  <si>
    <t>GE protsessi- ja organisatsiooniinnovatsioon art 29</t>
  </si>
  <si>
    <t>GE koolitusabi art 31</t>
  </si>
  <si>
    <t>Ettevõtte suurusest sõltub, milliseid GE abiliike saab kasutada</t>
  </si>
  <si>
    <t>VÄIKE / KESKMINE / SUUR</t>
  </si>
  <si>
    <t>Eraldi välja tuua tehtavad koolitused</t>
  </si>
  <si>
    <t>Eraldi välja tuuaostetavad nõustamisteenused</t>
  </si>
  <si>
    <t>1.2. Immateriaalsesse varasse tehtud investeeringud /litsentside soetamise kulud</t>
  </si>
  <si>
    <t>1.3. Koolituse läbiviija tasu</t>
  </si>
  <si>
    <t xml:space="preserve">1.4. Projektiga seotud nõustamisteenuste kulud </t>
  </si>
  <si>
    <t>1.5. Otseselt projektiga seotud töötajate töötasu ja sellega seotud seadusest tulenevad maksud ja makse</t>
  </si>
  <si>
    <t>2.2. Immateriaalsesse varasse tehtud investeeringud</t>
  </si>
  <si>
    <t xml:space="preserve">VÄIKE /KESKMINE / SUUR
</t>
  </si>
  <si>
    <t>maksimaalne 
toetuse % - 50</t>
  </si>
  <si>
    <t xml:space="preserve">VÄIKE / KESKMINE
</t>
  </si>
  <si>
    <t>maksimaalne
 toetuse % - 50</t>
  </si>
  <si>
    <t xml:space="preserve">SUUR
</t>
  </si>
  <si>
    <t xml:space="preserve">
maksimaalne 
toetuse % - 15</t>
  </si>
  <si>
    <t xml:space="preserve">KESKMINE
</t>
  </si>
  <si>
    <t>maksimaalne
 toetuse % - 20</t>
  </si>
  <si>
    <t xml:space="preserve">SUUR
</t>
  </si>
  <si>
    <t>maksimaalne 
toetuse % - 15</t>
  </si>
  <si>
    <t>1.1 Materiaalsesse varasse tehtud investeeringud</t>
  </si>
  <si>
    <t>2.1. Materiaalsesse varasse tehtud investeeringud</t>
  </si>
  <si>
    <t xml:space="preserve">KESKMINE 
</t>
  </si>
  <si>
    <t>Toetus</t>
  </si>
  <si>
    <t>Kogumaksumus</t>
  </si>
  <si>
    <r>
      <t xml:space="preserve">KOONDEELARVE </t>
    </r>
    <r>
      <rPr>
        <b/>
        <sz val="11"/>
        <color theme="1"/>
        <rFont val="Calibri"/>
        <family val="2"/>
        <charset val="186"/>
        <scheme val="minor"/>
      </rPr>
      <t>(taotlusvormi eelarvesse kanda hallil taustal olevad read)</t>
    </r>
  </si>
  <si>
    <t>maksimaalne
 toetuse % - 10</t>
  </si>
  <si>
    <t xml:space="preserve">VÄIKE
</t>
  </si>
  <si>
    <t>Töötajate arv</t>
  </si>
  <si>
    <t>Aastakäive</t>
  </si>
  <si>
    <t>Aasta bilansimaht</t>
  </si>
  <si>
    <t>VÄIKE</t>
  </si>
  <si>
    <t>KESKMINE</t>
  </si>
  <si>
    <t>SUUR</t>
  </si>
  <si>
    <t>Ettevõtte suuruse määramise täpsem juhend</t>
  </si>
  <si>
    <t>&lt; 50</t>
  </si>
  <si>
    <t>&lt; 250</t>
  </si>
  <si>
    <t>&gt; 250</t>
  </si>
  <si>
    <t>≤ 10 MEUR</t>
  </si>
  <si>
    <t>≤ 50 MEUR</t>
  </si>
  <si>
    <t>&gt; 50 MEUR</t>
  </si>
  <si>
    <t>≤ 43 MEUR</t>
  </si>
  <si>
    <t>&gt; 43 MEUR</t>
  </si>
  <si>
    <t>* Palun täita lehed "VTA ehk vähese tähtsusega abi" ja " GE ehk grupierandi määrus"</t>
  </si>
  <si>
    <t xml:space="preserve">ETTEVÕTTE SUURUSE MÄÄRAMINE </t>
  </si>
  <si>
    <t>* Antud leht on abiks taotluse täitmisel</t>
  </si>
  <si>
    <t>Kui vajate abi ettevõtte suuruse määramisel (eelkõige, need kes kuuluvad kontserni) võtke ühendust EASiga. Täitke eelnevalt kontsernipuu ja saatke kiri e-mailile info@eas.ee</t>
  </si>
  <si>
    <t>1. VTA kulu</t>
  </si>
  <si>
    <t>2. GE Materiaalsesse  ja immateriaalsesse varasse tehavad investeeringud VÄIKE</t>
  </si>
  <si>
    <t>3. GE Materiaalsesse  ja immateriaalsesse varasse tehavad investeeringud KESKMINE</t>
  </si>
  <si>
    <t>4. GE Litsentside soetamise kulud VÄIKE / KESKMINE</t>
  </si>
  <si>
    <t>5. GE Litsentside soetamise kulud SUUR</t>
  </si>
  <si>
    <t>6. GE Koolituse ja nõustamise kulud VÄIKE / KESKMINE / SUUR</t>
  </si>
  <si>
    <t>7. GE Tööjõukulud VÄIKE / KESKMINE</t>
  </si>
  <si>
    <t>8. GE Tööjõukulud SUUR</t>
  </si>
  <si>
    <t>3.1. Materiaalsesse varasse tehtud investeeringud</t>
  </si>
  <si>
    <t>3.2. Immateriaalsesse varasse tehtud investeeringud</t>
  </si>
  <si>
    <t>4.1. Litsentside soetamise kulud</t>
  </si>
  <si>
    <t>5.1. Litsentside soetamise kulud</t>
  </si>
  <si>
    <t>6.1. Koolituse läbiviija tasu</t>
  </si>
  <si>
    <t>7.1. Otseselt projektiga seotud töötajate töötasu ja sellega seotud seadusest tulenevad maksud ja makse</t>
  </si>
  <si>
    <t>8.1. Otseselt projektiga seotud töötajate töötasu ja sellega seotud seadusest tulenevad maksud ja makse</t>
  </si>
  <si>
    <t>Ettevõtte (VKE) nimi</t>
  </si>
  <si>
    <t xml:space="preserve">* Toetuse maksimaalne summa on 200 000€ (juhul kui ületab seda, siis korrigeeri "VTA ehk vähese tähtsusega abi" ja " GE ehk grupierandi määrus" lehtedel eelarve ridu). </t>
  </si>
  <si>
    <t>Eraldi välja tuua ostetavad koolitusprojektiga seotud nõustamisteenuste kulud</t>
  </si>
  <si>
    <t xml:space="preserve">6.2. Koolitusprojektiga seotud nõustamisteenuste kulud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</si>
</sst>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indexed="81"/>
      <name val="Segoe UI"/>
      <family val="2"/>
      <charset val="186"/>
    </font>
    <font>
      <sz val="10"/>
      <color theme="1"/>
      <name val="Arial"/>
      <family val="2"/>
      <charset val="186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10"/>
      <color rgb="FFFF0000"/>
      <name val="Calibri"/>
      <family val="2"/>
      <charset val="186"/>
      <scheme val="minor"/>
    </font>
    <font>
      <i/>
      <sz val="11"/>
      <color theme="0" tint="-0.499984740745262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18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Fill="1"/>
    <xf numFmtId="0" fontId="1" fillId="0" borderId="0" xfId="0" applyFont="1"/>
    <xf numFmtId="4" fontId="0" fillId="0" borderId="0" xfId="0" applyNumberFormat="1"/>
    <xf numFmtId="0" fontId="18" fillId="0" borderId="0" xfId="3"/>
    <xf numFmtId="0" fontId="0" fillId="0" borderId="1" xfId="0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0" xfId="0" applyFont="1"/>
    <xf numFmtId="0" fontId="16" fillId="0" borderId="0" xfId="0" applyFont="1" applyProtection="1">
      <protection hidden="1"/>
    </xf>
    <xf numFmtId="0" fontId="0" fillId="0" borderId="0" xfId="0" applyProtection="1">
      <protection hidden="1"/>
    </xf>
    <xf numFmtId="0" fontId="15" fillId="3" borderId="7" xfId="0" applyFont="1" applyFill="1" applyBorder="1" applyProtection="1">
      <protection hidden="1"/>
    </xf>
    <xf numFmtId="9" fontId="15" fillId="3" borderId="11" xfId="0" applyNumberFormat="1" applyFont="1" applyFill="1" applyBorder="1" applyProtection="1">
      <protection hidden="1"/>
    </xf>
    <xf numFmtId="4" fontId="15" fillId="3" borderId="1" xfId="0" applyNumberFormat="1" applyFont="1" applyFill="1" applyBorder="1" applyProtection="1">
      <protection hidden="1"/>
    </xf>
    <xf numFmtId="2" fontId="15" fillId="3" borderId="1" xfId="0" applyNumberFormat="1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Border="1" applyProtection="1">
      <protection hidden="1"/>
    </xf>
    <xf numFmtId="4" fontId="0" fillId="0" borderId="1" xfId="0" applyNumberFormat="1" applyBorder="1" applyProtection="1">
      <protection hidden="1"/>
    </xf>
    <xf numFmtId="2" fontId="15" fillId="0" borderId="0" xfId="0" applyNumberFormat="1" applyFont="1" applyProtection="1">
      <protection hidden="1"/>
    </xf>
    <xf numFmtId="0" fontId="0" fillId="0" borderId="12" xfId="0" applyBorder="1" applyProtection="1">
      <protection hidden="1"/>
    </xf>
    <xf numFmtId="0" fontId="15" fillId="3" borderId="1" xfId="0" applyFont="1" applyFill="1" applyBorder="1" applyProtection="1">
      <protection hidden="1"/>
    </xf>
    <xf numFmtId="2" fontId="15" fillId="3" borderId="3" xfId="0" applyNumberFormat="1" applyFont="1" applyFill="1" applyBorder="1" applyProtection="1">
      <protection hidden="1"/>
    </xf>
    <xf numFmtId="2" fontId="15" fillId="0" borderId="0" xfId="0" applyNumberFormat="1" applyFont="1" applyFill="1" applyBorder="1" applyProtection="1">
      <protection hidden="1"/>
    </xf>
    <xf numFmtId="9" fontId="15" fillId="3" borderId="1" xfId="0" applyNumberFormat="1" applyFont="1" applyFill="1" applyBorder="1" applyProtection="1">
      <protection hidden="1"/>
    </xf>
    <xf numFmtId="2" fontId="15" fillId="3" borderId="5" xfId="0" applyNumberFormat="1" applyFont="1" applyFill="1" applyBorder="1" applyProtection="1">
      <protection hidden="1"/>
    </xf>
    <xf numFmtId="2" fontId="15" fillId="0" borderId="1" xfId="0" applyNumberFormat="1" applyFont="1" applyFill="1" applyBorder="1" applyProtection="1">
      <protection hidden="1"/>
    </xf>
    <xf numFmtId="4" fontId="16" fillId="3" borderId="1" xfId="0" applyNumberFormat="1" applyFont="1" applyFill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4" fillId="5" borderId="1" xfId="1" applyFont="1" applyFill="1" applyBorder="1" applyProtection="1">
      <protection hidden="1"/>
    </xf>
    <xf numFmtId="0" fontId="14" fillId="5" borderId="5" xfId="1" applyFont="1" applyFill="1" applyBorder="1" applyAlignment="1" applyProtection="1">
      <alignment horizontal="center" vertical="center" wrapText="1"/>
      <protection hidden="1"/>
    </xf>
    <xf numFmtId="0" fontId="14" fillId="5" borderId="1" xfId="1" applyFont="1" applyFill="1" applyBorder="1" applyAlignment="1" applyProtection="1">
      <alignment vertical="center"/>
      <protection hidden="1"/>
    </xf>
    <xf numFmtId="0" fontId="14" fillId="5" borderId="1" xfId="1" applyFont="1" applyFill="1" applyBorder="1" applyAlignment="1" applyProtection="1">
      <alignment horizontal="right" vertical="center" wrapText="1"/>
      <protection hidden="1"/>
    </xf>
    <xf numFmtId="4" fontId="14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Protection="1">
      <protection hidden="1"/>
    </xf>
    <xf numFmtId="49" fontId="6" fillId="3" borderId="1" xfId="2" applyNumberFormat="1" applyFont="1" applyFill="1" applyBorder="1" applyAlignment="1" applyProtection="1">
      <alignment horizontal="center" vertical="top"/>
      <protection hidden="1"/>
    </xf>
    <xf numFmtId="0" fontId="0" fillId="3" borderId="1" xfId="0" applyFill="1" applyBorder="1" applyAlignment="1" applyProtection="1">
      <alignment wrapText="1"/>
      <protection hidden="1"/>
    </xf>
    <xf numFmtId="0" fontId="12" fillId="3" borderId="1" xfId="2" applyFont="1" applyFill="1" applyBorder="1" applyAlignment="1" applyProtection="1">
      <alignment horizontal="right" vertical="center"/>
      <protection hidden="1"/>
    </xf>
    <xf numFmtId="4" fontId="12" fillId="3" borderId="1" xfId="2" applyNumberFormat="1" applyFont="1" applyFill="1" applyBorder="1" applyAlignment="1" applyProtection="1">
      <alignment horizontal="center"/>
      <protection hidden="1"/>
    </xf>
    <xf numFmtId="49" fontId="6" fillId="3" borderId="3" xfId="2" applyNumberFormat="1" applyFont="1" applyFill="1" applyBorder="1" applyAlignment="1" applyProtection="1">
      <alignment horizontal="center" vertical="top"/>
      <protection hidden="1"/>
    </xf>
    <xf numFmtId="9" fontId="0" fillId="0" borderId="0" xfId="4" applyFont="1" applyFill="1"/>
    <xf numFmtId="49" fontId="6" fillId="3" borderId="2" xfId="2" applyNumberFormat="1" applyFont="1" applyFill="1" applyBorder="1" applyAlignment="1" applyProtection="1">
      <alignment horizontal="center" vertical="top"/>
      <protection hidden="1"/>
    </xf>
    <xf numFmtId="0" fontId="1" fillId="3" borderId="1" xfId="2" applyFont="1" applyFill="1" applyBorder="1" applyAlignment="1" applyProtection="1">
      <alignment horizontal="left" vertical="center" wrapText="1"/>
      <protection hidden="1"/>
    </xf>
    <xf numFmtId="0" fontId="1" fillId="3" borderId="0" xfId="0" applyFont="1" applyFill="1" applyProtection="1">
      <protection hidden="1"/>
    </xf>
    <xf numFmtId="9" fontId="0" fillId="4" borderId="0" xfId="4" applyFont="1" applyFill="1" applyProtection="1">
      <protection hidden="1"/>
    </xf>
    <xf numFmtId="0" fontId="0" fillId="3" borderId="0" xfId="0" applyFill="1" applyProtection="1">
      <protection hidden="1"/>
    </xf>
    <xf numFmtId="0" fontId="12" fillId="3" borderId="1" xfId="2" applyFont="1" applyFill="1" applyBorder="1" applyAlignment="1" applyProtection="1">
      <alignment horizontal="right"/>
      <protection hidden="1"/>
    </xf>
    <xf numFmtId="0" fontId="1" fillId="3" borderId="6" xfId="2" applyFont="1" applyFill="1" applyBorder="1" applyAlignment="1" applyProtection="1">
      <alignment horizontal="left" vertical="center" wrapText="1"/>
      <protection hidden="1"/>
    </xf>
    <xf numFmtId="0" fontId="0" fillId="3" borderId="6" xfId="0" applyFill="1" applyBorder="1" applyAlignment="1" applyProtection="1">
      <alignment wrapText="1"/>
      <protection hidden="1"/>
    </xf>
    <xf numFmtId="0" fontId="14" fillId="5" borderId="0" xfId="1" applyFont="1" applyFill="1" applyProtection="1">
      <protection hidden="1"/>
    </xf>
    <xf numFmtId="4" fontId="14" fillId="5" borderId="1" xfId="1" applyNumberFormat="1" applyFont="1" applyFill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8" fillId="0" borderId="1" xfId="2" applyNumberFormat="1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Protection="1">
      <protection locked="0"/>
    </xf>
    <xf numFmtId="0" fontId="9" fillId="0" borderId="1" xfId="2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0" fillId="0" borderId="6" xfId="0" applyFill="1" applyBorder="1" applyProtection="1">
      <protection locked="0"/>
    </xf>
    <xf numFmtId="0" fontId="13" fillId="0" borderId="6" xfId="2" applyFont="1" applyFill="1" applyBorder="1" applyAlignment="1" applyProtection="1">
      <alignment horizontal="left" vertical="center" wrapText="1"/>
      <protection locked="0"/>
    </xf>
    <xf numFmtId="0" fontId="7" fillId="0" borderId="6" xfId="2" applyFont="1" applyFill="1" applyBorder="1" applyAlignment="1" applyProtection="1">
      <alignment horizontal="left" vertical="center" wrapText="1"/>
      <protection locked="0"/>
    </xf>
    <xf numFmtId="0" fontId="7" fillId="0" borderId="13" xfId="2" applyFont="1" applyFill="1" applyBorder="1" applyAlignment="1" applyProtection="1">
      <alignment horizontal="left" vertical="center" wrapText="1"/>
      <protection locked="0"/>
    </xf>
    <xf numFmtId="4" fontId="8" fillId="0" borderId="3" xfId="2" applyNumberFormat="1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Protection="1">
      <protection locked="0"/>
    </xf>
    <xf numFmtId="0" fontId="7" fillId="0" borderId="1" xfId="2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Fill="1" applyBorder="1" applyProtection="1">
      <protection locked="0"/>
    </xf>
    <xf numFmtId="4" fontId="8" fillId="0" borderId="5" xfId="2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13" fillId="0" borderId="1" xfId="2" applyFont="1" applyFill="1" applyBorder="1" applyAlignment="1" applyProtection="1">
      <alignment horizontal="left" vertical="center" wrapText="1"/>
      <protection locked="0"/>
    </xf>
    <xf numFmtId="0" fontId="7" fillId="0" borderId="3" xfId="2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Protection="1">
      <protection locked="0"/>
    </xf>
    <xf numFmtId="4" fontId="8" fillId="0" borderId="0" xfId="2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7" fillId="0" borderId="0" xfId="0" applyFont="1" applyAlignment="1">
      <alignment wrapText="1"/>
    </xf>
    <xf numFmtId="0" fontId="0" fillId="0" borderId="7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49" fontId="6" fillId="0" borderId="1" xfId="2" applyNumberFormat="1" applyFont="1" applyFill="1" applyBorder="1" applyAlignment="1" applyProtection="1">
      <alignment horizontal="center" vertical="top"/>
      <protection locked="0"/>
    </xf>
    <xf numFmtId="0" fontId="14" fillId="5" borderId="4" xfId="1" applyFont="1" applyFill="1" applyBorder="1" applyAlignment="1" applyProtection="1">
      <alignment horizontal="right" vertical="center"/>
      <protection hidden="1"/>
    </xf>
    <xf numFmtId="0" fontId="14" fillId="5" borderId="6" xfId="1" applyFont="1" applyFill="1" applyBorder="1" applyAlignment="1" applyProtection="1">
      <alignment horizontal="right" vertical="center"/>
      <protection hidden="1"/>
    </xf>
    <xf numFmtId="49" fontId="6" fillId="0" borderId="3" xfId="2" applyNumberFormat="1" applyFont="1" applyFill="1" applyBorder="1" applyAlignment="1" applyProtection="1">
      <alignment horizontal="center" vertical="top"/>
      <protection locked="0"/>
    </xf>
    <xf numFmtId="49" fontId="6" fillId="0" borderId="2" xfId="2" applyNumberFormat="1" applyFont="1" applyFill="1" applyBorder="1" applyAlignment="1" applyProtection="1">
      <alignment horizontal="center" vertical="top"/>
      <protection locked="0"/>
    </xf>
    <xf numFmtId="49" fontId="6" fillId="0" borderId="5" xfId="2" applyNumberFormat="1" applyFont="1" applyFill="1" applyBorder="1" applyAlignment="1" applyProtection="1">
      <alignment horizontal="center" vertical="top"/>
      <protection locked="0"/>
    </xf>
    <xf numFmtId="0" fontId="6" fillId="0" borderId="3" xfId="2" applyFont="1" applyFill="1" applyBorder="1" applyAlignment="1" applyProtection="1">
      <alignment horizontal="center" vertical="center" wrapText="1"/>
      <protection hidden="1"/>
    </xf>
    <xf numFmtId="0" fontId="6" fillId="0" borderId="2" xfId="2" applyFont="1" applyFill="1" applyBorder="1" applyAlignment="1" applyProtection="1">
      <alignment horizontal="center" vertical="center" wrapText="1"/>
      <protection hidden="1"/>
    </xf>
    <xf numFmtId="0" fontId="6" fillId="0" borderId="5" xfId="2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vertical="center"/>
      <protection hidden="1"/>
    </xf>
    <xf numFmtId="0" fontId="6" fillId="0" borderId="1" xfId="2" applyFont="1" applyFill="1" applyBorder="1" applyAlignment="1" applyProtection="1">
      <alignment horizontal="center" vertical="center" wrapText="1"/>
      <protection hidden="1"/>
    </xf>
    <xf numFmtId="0" fontId="6" fillId="0" borderId="7" xfId="2" applyFont="1" applyFill="1" applyBorder="1" applyAlignment="1" applyProtection="1">
      <alignment horizontal="center" vertical="center" wrapText="1"/>
      <protection hidden="1"/>
    </xf>
    <xf numFmtId="0" fontId="6" fillId="0" borderId="8" xfId="2" applyFont="1" applyFill="1" applyBorder="1" applyAlignment="1" applyProtection="1">
      <alignment horizontal="center" vertical="center" wrapText="1"/>
      <protection hidden="1"/>
    </xf>
    <xf numFmtId="0" fontId="6" fillId="0" borderId="9" xfId="2" applyFont="1" applyFill="1" applyBorder="1" applyAlignment="1" applyProtection="1">
      <alignment horizontal="center" vertical="center" wrapText="1"/>
      <protection hidden="1"/>
    </xf>
    <xf numFmtId="49" fontId="6" fillId="0" borderId="3" xfId="2" applyNumberFormat="1" applyFont="1" applyFill="1" applyBorder="1" applyAlignment="1" applyProtection="1">
      <alignment horizontal="center" vertical="top" wrapText="1"/>
      <protection locked="0"/>
    </xf>
    <xf numFmtId="49" fontId="6" fillId="0" borderId="2" xfId="2" applyNumberFormat="1" applyFont="1" applyFill="1" applyBorder="1" applyAlignment="1" applyProtection="1">
      <alignment horizontal="center" vertical="top" wrapText="1"/>
      <protection locked="0"/>
    </xf>
    <xf numFmtId="49" fontId="6" fillId="0" borderId="5" xfId="2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wrapText="1"/>
      <protection hidden="1"/>
    </xf>
  </cellXfs>
  <cellStyles count="5">
    <cellStyle name="Hüperlink" xfId="3" builtinId="8"/>
    <cellStyle name="Neutraalne" xfId="1" builtinId="28"/>
    <cellStyle name="Normaallaad" xfId="0" builtinId="0"/>
    <cellStyle name="Normaallaad 4" xfId="2"/>
    <cellStyle name="Prots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as.ee/wp-content/uploads/2015/12/VKE_definitsiooni_selgitus_-_EK_mrus_651-2014_alusel_-_2015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="115" zoomScaleNormal="115" workbookViewId="0"/>
  </sheetViews>
  <sheetFormatPr defaultRowHeight="15" x14ac:dyDescent="0.25"/>
  <cols>
    <col min="1" max="1" width="95" customWidth="1"/>
    <col min="2" max="2" width="5" bestFit="1" customWidth="1"/>
    <col min="3" max="3" width="18.85546875" customWidth="1"/>
    <col min="4" max="4" width="13" customWidth="1"/>
    <col min="5" max="5" width="7.42578125" customWidth="1"/>
    <col min="6" max="6" width="11.85546875" customWidth="1"/>
    <col min="7" max="7" width="13.42578125" customWidth="1"/>
    <col min="8" max="8" width="12.28515625" customWidth="1"/>
    <col min="9" max="9" width="18.85546875" customWidth="1"/>
  </cols>
  <sheetData>
    <row r="1" spans="1:9" x14ac:dyDescent="0.25">
      <c r="A1" s="61" t="s">
        <v>54</v>
      </c>
      <c r="B1" s="21"/>
      <c r="C1" s="21"/>
      <c r="D1" s="21"/>
    </row>
    <row r="2" spans="1:9" x14ac:dyDescent="0.25">
      <c r="A2" s="61" t="s">
        <v>56</v>
      </c>
      <c r="B2" s="21"/>
      <c r="C2" s="21"/>
      <c r="D2" s="21"/>
    </row>
    <row r="3" spans="1:9" ht="30" x14ac:dyDescent="0.25">
      <c r="A3" s="81" t="s">
        <v>74</v>
      </c>
      <c r="B3" s="21"/>
      <c r="C3" s="21"/>
      <c r="D3" s="21"/>
      <c r="F3" s="19" t="s">
        <v>55</v>
      </c>
    </row>
    <row r="4" spans="1:9" ht="18.75" x14ac:dyDescent="0.3">
      <c r="A4" s="20" t="s">
        <v>36</v>
      </c>
      <c r="B4" s="21"/>
      <c r="C4" s="20" t="s">
        <v>35</v>
      </c>
      <c r="D4" s="20" t="s">
        <v>34</v>
      </c>
      <c r="F4" s="4" t="s">
        <v>45</v>
      </c>
    </row>
    <row r="5" spans="1:9" ht="16.5" thickBot="1" x14ac:dyDescent="0.3">
      <c r="A5" s="22" t="s">
        <v>58</v>
      </c>
      <c r="B5" s="23">
        <v>0.5</v>
      </c>
      <c r="C5" s="24">
        <f>SUM(C6:C10)</f>
        <v>0</v>
      </c>
      <c r="D5" s="25">
        <f>B5*C5</f>
        <v>0</v>
      </c>
    </row>
    <row r="6" spans="1:9" ht="16.5" thickBot="1" x14ac:dyDescent="0.3">
      <c r="A6" s="26" t="str">
        <f>'VTA ehk vähese tähtsusega abi'!C5</f>
        <v>1.1 Materiaalsesse varasse tehtud investeeringud</v>
      </c>
      <c r="B6" s="27"/>
      <c r="C6" s="28">
        <f>'VTA ehk vähese tähtsusega abi'!E5</f>
        <v>0</v>
      </c>
      <c r="D6" s="29"/>
      <c r="F6" s="6"/>
      <c r="G6" s="7" t="s">
        <v>39</v>
      </c>
      <c r="H6" s="7" t="s">
        <v>40</v>
      </c>
      <c r="I6" s="8" t="s">
        <v>41</v>
      </c>
    </row>
    <row r="7" spans="1:9" ht="15.75" x14ac:dyDescent="0.25">
      <c r="A7" s="26" t="str">
        <f>'VTA ehk vähese tähtsusega abi'!C11</f>
        <v>1.2. Immateriaalsesse varasse tehtud investeeringud /litsentside soetamise kulud</v>
      </c>
      <c r="B7" s="27"/>
      <c r="C7" s="28">
        <f>'VTA ehk vähese tähtsusega abi'!E11</f>
        <v>0</v>
      </c>
      <c r="D7" s="29"/>
      <c r="F7" s="9" t="s">
        <v>42</v>
      </c>
      <c r="G7" s="14" t="s">
        <v>46</v>
      </c>
      <c r="H7" s="15" t="s">
        <v>49</v>
      </c>
      <c r="I7" s="16" t="s">
        <v>49</v>
      </c>
    </row>
    <row r="8" spans="1:9" ht="15.75" x14ac:dyDescent="0.25">
      <c r="A8" s="26" t="str">
        <f>'VTA ehk vähese tähtsusega abi'!C17</f>
        <v>1.3. Koolituse läbiviija tasu</v>
      </c>
      <c r="B8" s="27"/>
      <c r="C8" s="28">
        <f>'VTA ehk vähese tähtsusega abi'!E17</f>
        <v>0</v>
      </c>
      <c r="D8" s="29"/>
      <c r="F8" s="9" t="s">
        <v>43</v>
      </c>
      <c r="G8" s="17" t="s">
        <v>47</v>
      </c>
      <c r="H8" s="5" t="s">
        <v>50</v>
      </c>
      <c r="I8" s="10" t="s">
        <v>52</v>
      </c>
    </row>
    <row r="9" spans="1:9" ht="16.5" thickBot="1" x14ac:dyDescent="0.3">
      <c r="A9" s="26" t="str">
        <f>'VTA ehk vähese tähtsusega abi'!C23</f>
        <v xml:space="preserve">1.4. Projektiga seotud nõustamisteenuste kulud </v>
      </c>
      <c r="B9" s="27"/>
      <c r="C9" s="28">
        <f>'VTA ehk vähese tähtsusega abi'!E23</f>
        <v>0</v>
      </c>
      <c r="D9" s="29"/>
      <c r="F9" s="11" t="s">
        <v>44</v>
      </c>
      <c r="G9" s="18" t="s">
        <v>48</v>
      </c>
      <c r="H9" s="12" t="s">
        <v>51</v>
      </c>
      <c r="I9" s="13" t="s">
        <v>53</v>
      </c>
    </row>
    <row r="10" spans="1:9" ht="15.75" x14ac:dyDescent="0.25">
      <c r="A10" s="26" t="str">
        <f>'VTA ehk vähese tähtsusega abi'!C29</f>
        <v>1.5. Otseselt projektiga seotud töötajate töötasu ja sellega seotud seadusest tulenevad maksud ja makse</v>
      </c>
      <c r="B10" s="30"/>
      <c r="C10" s="28">
        <f>'VTA ehk vähese tähtsusega abi'!E29</f>
        <v>0</v>
      </c>
      <c r="D10" s="29"/>
    </row>
    <row r="11" spans="1:9" ht="15.75" customHeight="1" x14ac:dyDescent="0.25">
      <c r="A11" s="31" t="s">
        <v>59</v>
      </c>
      <c r="B11" s="23">
        <v>0.2</v>
      </c>
      <c r="C11" s="24">
        <f>'GE ehk grupierandi määrus'!E5+'GE ehk grupierandi määrus'!E11</f>
        <v>0</v>
      </c>
      <c r="D11" s="32">
        <f t="shared" ref="D11:D26" si="0">B11*C11</f>
        <v>0</v>
      </c>
      <c r="F11" s="82" t="s">
        <v>57</v>
      </c>
      <c r="G11" s="83"/>
      <c r="H11" s="83"/>
      <c r="I11" s="84"/>
    </row>
    <row r="12" spans="1:9" ht="15.75" customHeight="1" x14ac:dyDescent="0.25">
      <c r="A12" s="26" t="str">
        <f>'GE ehk grupierandi määrus'!C5</f>
        <v>2.1. Materiaalsesse varasse tehtud investeeringud</v>
      </c>
      <c r="B12" s="27"/>
      <c r="C12" s="28">
        <f>'GE ehk grupierandi määrus'!E5</f>
        <v>0</v>
      </c>
      <c r="D12" s="33"/>
      <c r="F12" s="85"/>
      <c r="G12" s="86"/>
      <c r="H12" s="86"/>
      <c r="I12" s="87"/>
    </row>
    <row r="13" spans="1:9" ht="15.75" customHeight="1" x14ac:dyDescent="0.25">
      <c r="A13" s="26" t="str">
        <f>'GE ehk grupierandi määrus'!C11</f>
        <v>2.2. Immateriaalsesse varasse tehtud investeeringud</v>
      </c>
      <c r="B13" s="27"/>
      <c r="C13" s="28">
        <f>'GE ehk grupierandi määrus'!E11</f>
        <v>0</v>
      </c>
      <c r="D13" s="33"/>
      <c r="F13" s="85"/>
      <c r="G13" s="86"/>
      <c r="H13" s="86"/>
      <c r="I13" s="87"/>
    </row>
    <row r="14" spans="1:9" ht="15.75" x14ac:dyDescent="0.25">
      <c r="A14" s="31" t="s">
        <v>60</v>
      </c>
      <c r="B14" s="34">
        <v>0.1</v>
      </c>
      <c r="C14" s="24">
        <f>'GE ehk grupierandi määrus'!E17+'GE ehk grupierandi määrus'!E23</f>
        <v>0</v>
      </c>
      <c r="D14" s="35">
        <f t="shared" si="0"/>
        <v>0</v>
      </c>
      <c r="F14" s="88"/>
      <c r="G14" s="89"/>
      <c r="H14" s="89"/>
      <c r="I14" s="90"/>
    </row>
    <row r="15" spans="1:9" ht="15.75" x14ac:dyDescent="0.25">
      <c r="A15" s="26" t="str">
        <f>'GE ehk grupierandi määrus'!C17</f>
        <v>3.1. Materiaalsesse varasse tehtud investeeringud</v>
      </c>
      <c r="B15" s="27"/>
      <c r="C15" s="28">
        <f>'GE ehk grupierandi määrus'!E17</f>
        <v>0</v>
      </c>
      <c r="D15" s="29"/>
    </row>
    <row r="16" spans="1:9" ht="15.75" x14ac:dyDescent="0.25">
      <c r="A16" s="26" t="str">
        <f>'GE ehk grupierandi määrus'!C23</f>
        <v>3.2. Immateriaalsesse varasse tehtud investeeringud</v>
      </c>
      <c r="B16" s="30"/>
      <c r="C16" s="28">
        <f>'GE ehk grupierandi määrus'!E23</f>
        <v>0</v>
      </c>
      <c r="D16" s="29"/>
    </row>
    <row r="17" spans="1:4" ht="15.75" x14ac:dyDescent="0.25">
      <c r="A17" s="31" t="s">
        <v>61</v>
      </c>
      <c r="B17" s="23">
        <v>0.5</v>
      </c>
      <c r="C17" s="24">
        <f>'GE ehk grupierandi määrus'!E29</f>
        <v>0</v>
      </c>
      <c r="D17" s="25">
        <f t="shared" si="0"/>
        <v>0</v>
      </c>
    </row>
    <row r="18" spans="1:4" ht="15.75" x14ac:dyDescent="0.25">
      <c r="A18" s="26" t="str">
        <f>'GE ehk grupierandi määrus'!C35</f>
        <v>5.1. Litsentside soetamise kulud</v>
      </c>
      <c r="B18" s="30"/>
      <c r="C18" s="28">
        <f>'GE ehk grupierandi määrus'!E29</f>
        <v>0</v>
      </c>
      <c r="D18" s="36"/>
    </row>
    <row r="19" spans="1:4" ht="15.75" x14ac:dyDescent="0.25">
      <c r="A19" s="31" t="s">
        <v>62</v>
      </c>
      <c r="B19" s="34">
        <v>0.15</v>
      </c>
      <c r="C19" s="24">
        <f>'GE ehk grupierandi määrus'!E35</f>
        <v>0</v>
      </c>
      <c r="D19" s="25">
        <f t="shared" si="0"/>
        <v>0</v>
      </c>
    </row>
    <row r="20" spans="1:4" ht="15" customHeight="1" x14ac:dyDescent="0.25">
      <c r="A20" s="26" t="str">
        <f>'GE ehk grupierandi määrus'!C29</f>
        <v>4.1. Litsentside soetamise kulud</v>
      </c>
      <c r="B20" s="27"/>
      <c r="C20" s="28">
        <f>'GE ehk grupierandi määrus'!E35</f>
        <v>0</v>
      </c>
      <c r="D20" s="29"/>
    </row>
    <row r="21" spans="1:4" ht="15.75" x14ac:dyDescent="0.25">
      <c r="A21" s="31" t="s">
        <v>63</v>
      </c>
      <c r="B21" s="23">
        <v>0.5</v>
      </c>
      <c r="C21" s="24">
        <f>'GE ehk grupierandi määrus'!E41+'GE ehk grupierandi määrus'!E47</f>
        <v>0</v>
      </c>
      <c r="D21" s="25">
        <f t="shared" si="0"/>
        <v>0</v>
      </c>
    </row>
    <row r="22" spans="1:4" ht="15.75" x14ac:dyDescent="0.25">
      <c r="A22" s="26" t="str">
        <f>'GE ehk grupierandi määrus'!C41</f>
        <v>6.1. Koolituse läbiviija tasu</v>
      </c>
      <c r="B22" s="27"/>
      <c r="C22" s="28">
        <f>'GE ehk grupierandi määrus'!E41</f>
        <v>0</v>
      </c>
      <c r="D22" s="29"/>
    </row>
    <row r="23" spans="1:4" ht="15.75" x14ac:dyDescent="0.25">
      <c r="A23" s="26" t="str">
        <f>'GE ehk grupierandi määrus'!C47</f>
        <v xml:space="preserve">6.2. Koolitusprojektiga seotud nõustamisteenuste kulud </v>
      </c>
      <c r="B23" s="30"/>
      <c r="C23" s="28">
        <f>'GE ehk grupierandi määrus'!E47</f>
        <v>0</v>
      </c>
      <c r="D23" s="29"/>
    </row>
    <row r="24" spans="1:4" ht="15.75" x14ac:dyDescent="0.25">
      <c r="A24" s="31" t="s">
        <v>64</v>
      </c>
      <c r="B24" s="23">
        <v>0.5</v>
      </c>
      <c r="C24" s="24">
        <f>'GE ehk grupierandi määrus'!E53</f>
        <v>0</v>
      </c>
      <c r="D24" s="25">
        <f t="shared" si="0"/>
        <v>0</v>
      </c>
    </row>
    <row r="25" spans="1:4" ht="15.75" x14ac:dyDescent="0.25">
      <c r="A25" s="26" t="str">
        <f>'GE ehk grupierandi määrus'!C53</f>
        <v>7.1. Otseselt projektiga seotud töötajate töötasu ja sellega seotud seadusest tulenevad maksud ja makse</v>
      </c>
      <c r="B25" s="27"/>
      <c r="C25" s="28">
        <f>'GE ehk grupierandi määrus'!E53</f>
        <v>0</v>
      </c>
      <c r="D25" s="36"/>
    </row>
    <row r="26" spans="1:4" ht="15.75" x14ac:dyDescent="0.25">
      <c r="A26" s="31" t="s">
        <v>65</v>
      </c>
      <c r="B26" s="34">
        <v>0.15</v>
      </c>
      <c r="C26" s="24">
        <f>'GE ehk grupierandi määrus'!E59</f>
        <v>0</v>
      </c>
      <c r="D26" s="25">
        <f t="shared" si="0"/>
        <v>0</v>
      </c>
    </row>
    <row r="27" spans="1:4" ht="15.75" x14ac:dyDescent="0.25">
      <c r="A27" s="26" t="str">
        <f>'GE ehk grupierandi määrus'!C59</f>
        <v>8.1. Otseselt projektiga seotud töötajate töötasu ja sellega seotud seadusest tulenevad maksud ja makse</v>
      </c>
      <c r="B27" s="30"/>
      <c r="C27" s="28">
        <f>'GE ehk grupierandi määrus'!E59</f>
        <v>0</v>
      </c>
      <c r="D27" s="29"/>
    </row>
    <row r="28" spans="1:4" ht="18.75" x14ac:dyDescent="0.3">
      <c r="A28" s="21"/>
      <c r="B28" s="21"/>
      <c r="C28" s="37">
        <f>C5+C11+C14+C17+C19+C21+C24+C26</f>
        <v>0</v>
      </c>
      <c r="D28" s="21"/>
    </row>
    <row r="29" spans="1:4" x14ac:dyDescent="0.25">
      <c r="C29" s="3"/>
    </row>
  </sheetData>
  <sheetProtection algorithmName="SHA-512" hashValue="Q+RYWZKasqWRf9rc6U4EJJ5s/WA4iZ9ZXRABSyPfahz8tNCr2YJkjXosdeB+VpdI83rHcHFq0/11GJc8rxdzWA==" saltValue="svgUrkt3CZjqPaNlV1q1ng==" spinCount="100000" sheet="1" objects="1" scenarios="1"/>
  <mergeCells count="1">
    <mergeCell ref="F11:I14"/>
  </mergeCells>
  <hyperlinks>
    <hyperlink ref="F4" r:id="rId1" display="Ettevõtte suuruse määramise juhend"/>
  </hyperlinks>
  <pageMargins left="0.70866141732283472" right="0.70866141732283472" top="0.74803149606299213" bottom="0.74803149606299213" header="0.31496062992125984" footer="0.31496062992125984"/>
  <pageSetup paperSize="9" scale="66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pane ySplit="4" topLeftCell="A5" activePane="bottomLeft" state="frozen"/>
      <selection pane="bottomLeft" activeCell="E7" sqref="E7"/>
    </sheetView>
  </sheetViews>
  <sheetFormatPr defaultRowHeight="15" x14ac:dyDescent="0.25"/>
  <cols>
    <col min="1" max="1" width="26.140625" customWidth="1"/>
    <col min="2" max="2" width="5.7109375" bestFit="1" customWidth="1"/>
    <col min="3" max="3" width="61" customWidth="1"/>
    <col min="4" max="4" width="47" customWidth="1"/>
    <col min="5" max="5" width="24.85546875" customWidth="1"/>
    <col min="6" max="6" width="15.5703125" customWidth="1"/>
  </cols>
  <sheetData>
    <row r="1" spans="1:5" ht="15.75" customHeight="1" x14ac:dyDescent="0.25">
      <c r="A1" s="91" t="s">
        <v>13</v>
      </c>
      <c r="B1" s="103" t="s">
        <v>1</v>
      </c>
      <c r="C1" s="106" t="s">
        <v>2</v>
      </c>
      <c r="D1" s="108" t="s">
        <v>3</v>
      </c>
      <c r="E1" s="109" t="s">
        <v>4</v>
      </c>
    </row>
    <row r="2" spans="1:5" ht="6.75" customHeight="1" x14ac:dyDescent="0.25">
      <c r="A2" s="92"/>
      <c r="B2" s="104"/>
      <c r="C2" s="106"/>
      <c r="D2" s="108"/>
      <c r="E2" s="110"/>
    </row>
    <row r="3" spans="1:5" ht="11.25" customHeight="1" x14ac:dyDescent="0.25">
      <c r="A3" s="93"/>
      <c r="B3" s="105"/>
      <c r="C3" s="107"/>
      <c r="D3" s="108"/>
      <c r="E3" s="111"/>
    </row>
    <row r="4" spans="1:5" ht="18.75" x14ac:dyDescent="0.3">
      <c r="A4" s="59"/>
      <c r="B4" s="98" t="s">
        <v>5</v>
      </c>
      <c r="C4" s="98"/>
      <c r="D4" s="99"/>
      <c r="E4" s="60">
        <f>SUM(E5+E11+E17+E23+E29)</f>
        <v>0</v>
      </c>
    </row>
    <row r="5" spans="1:5" x14ac:dyDescent="0.25">
      <c r="A5" s="55"/>
      <c r="B5" s="49"/>
      <c r="C5" s="46" t="s">
        <v>31</v>
      </c>
      <c r="D5" s="47" t="s">
        <v>5</v>
      </c>
      <c r="E5" s="48">
        <f>SUM(E6:E10)</f>
        <v>0</v>
      </c>
    </row>
    <row r="6" spans="1:5" ht="15" customHeight="1" x14ac:dyDescent="0.25">
      <c r="A6" s="94" t="s">
        <v>21</v>
      </c>
      <c r="B6" s="100" t="s">
        <v>0</v>
      </c>
      <c r="C6" s="63" t="s">
        <v>7</v>
      </c>
      <c r="D6" s="64"/>
      <c r="E6" s="62">
        <v>0</v>
      </c>
    </row>
    <row r="7" spans="1:5" x14ac:dyDescent="0.25">
      <c r="A7" s="95"/>
      <c r="B7" s="101"/>
      <c r="C7" s="65"/>
      <c r="D7" s="64"/>
      <c r="E7" s="62">
        <v>0</v>
      </c>
    </row>
    <row r="8" spans="1:5" x14ac:dyDescent="0.25">
      <c r="A8" s="96"/>
      <c r="B8" s="101"/>
      <c r="C8" s="66"/>
      <c r="D8" s="64"/>
      <c r="E8" s="62">
        <v>0</v>
      </c>
    </row>
    <row r="9" spans="1:5" x14ac:dyDescent="0.25">
      <c r="A9" s="94" t="s">
        <v>22</v>
      </c>
      <c r="B9" s="101"/>
      <c r="C9" s="66"/>
      <c r="D9" s="64"/>
      <c r="E9" s="62">
        <v>0</v>
      </c>
    </row>
    <row r="10" spans="1:5" x14ac:dyDescent="0.25">
      <c r="A10" s="96"/>
      <c r="B10" s="102"/>
      <c r="C10" s="66"/>
      <c r="D10" s="64"/>
      <c r="E10" s="62">
        <v>0</v>
      </c>
    </row>
    <row r="11" spans="1:5" ht="27.75" customHeight="1" x14ac:dyDescent="0.25">
      <c r="A11" s="55"/>
      <c r="B11" s="49"/>
      <c r="C11" s="58" t="s">
        <v>16</v>
      </c>
      <c r="D11" s="47" t="s">
        <v>5</v>
      </c>
      <c r="E11" s="48">
        <f>SUM(E12:E16)</f>
        <v>0</v>
      </c>
    </row>
    <row r="12" spans="1:5" ht="15" customHeight="1" x14ac:dyDescent="0.25">
      <c r="A12" s="94" t="s">
        <v>21</v>
      </c>
      <c r="B12" s="100" t="s">
        <v>0</v>
      </c>
      <c r="C12" s="63" t="s">
        <v>8</v>
      </c>
      <c r="D12" s="64"/>
      <c r="E12" s="62">
        <v>0</v>
      </c>
    </row>
    <row r="13" spans="1:5" x14ac:dyDescent="0.25">
      <c r="A13" s="95"/>
      <c r="B13" s="101"/>
      <c r="C13" s="65"/>
      <c r="D13" s="64"/>
      <c r="E13" s="62">
        <v>0</v>
      </c>
    </row>
    <row r="14" spans="1:5" x14ac:dyDescent="0.25">
      <c r="A14" s="96"/>
      <c r="B14" s="101"/>
      <c r="C14" s="66"/>
      <c r="D14" s="64"/>
      <c r="E14" s="62">
        <v>0</v>
      </c>
    </row>
    <row r="15" spans="1:5" x14ac:dyDescent="0.25">
      <c r="A15" s="94" t="s">
        <v>22</v>
      </c>
      <c r="B15" s="101"/>
      <c r="C15" s="66"/>
      <c r="D15" s="64"/>
      <c r="E15" s="62">
        <v>0</v>
      </c>
    </row>
    <row r="16" spans="1:5" x14ac:dyDescent="0.25">
      <c r="A16" s="96"/>
      <c r="B16" s="102"/>
      <c r="C16" s="66"/>
      <c r="D16" s="64"/>
      <c r="E16" s="62">
        <v>0</v>
      </c>
    </row>
    <row r="17" spans="1:5" x14ac:dyDescent="0.25">
      <c r="A17" s="55"/>
      <c r="B17" s="51"/>
      <c r="C17" s="57" t="s">
        <v>17</v>
      </c>
      <c r="D17" s="47" t="s">
        <v>5</v>
      </c>
      <c r="E17" s="48">
        <f>SUM(E18:E22)</f>
        <v>0</v>
      </c>
    </row>
    <row r="18" spans="1:5" ht="15" customHeight="1" x14ac:dyDescent="0.25">
      <c r="A18" s="94" t="s">
        <v>21</v>
      </c>
      <c r="B18" s="100" t="s">
        <v>0</v>
      </c>
      <c r="C18" s="67" t="s">
        <v>14</v>
      </c>
      <c r="D18" s="64"/>
      <c r="E18" s="62">
        <v>0</v>
      </c>
    </row>
    <row r="19" spans="1:5" x14ac:dyDescent="0.25">
      <c r="A19" s="95"/>
      <c r="B19" s="101"/>
      <c r="C19" s="68"/>
      <c r="D19" s="64"/>
      <c r="E19" s="62">
        <v>0</v>
      </c>
    </row>
    <row r="20" spans="1:5" x14ac:dyDescent="0.25">
      <c r="A20" s="96"/>
      <c r="B20" s="101"/>
      <c r="C20" s="68"/>
      <c r="D20" s="64"/>
      <c r="E20" s="62">
        <v>0</v>
      </c>
    </row>
    <row r="21" spans="1:5" x14ac:dyDescent="0.25">
      <c r="A21" s="94" t="s">
        <v>22</v>
      </c>
      <c r="B21" s="101"/>
      <c r="C21" s="68"/>
      <c r="D21" s="64"/>
      <c r="E21" s="62">
        <v>0</v>
      </c>
    </row>
    <row r="22" spans="1:5" x14ac:dyDescent="0.25">
      <c r="A22" s="96"/>
      <c r="B22" s="101"/>
      <c r="C22" s="68"/>
      <c r="D22" s="64"/>
      <c r="E22" s="62">
        <v>0</v>
      </c>
    </row>
    <row r="23" spans="1:5" x14ac:dyDescent="0.25">
      <c r="A23" s="55"/>
      <c r="B23" s="51"/>
      <c r="C23" s="57" t="s">
        <v>18</v>
      </c>
      <c r="D23" s="47" t="s">
        <v>5</v>
      </c>
      <c r="E23" s="48">
        <f>SUM(E24:E28)</f>
        <v>0</v>
      </c>
    </row>
    <row r="24" spans="1:5" ht="15" customHeight="1" x14ac:dyDescent="0.25">
      <c r="A24" s="94" t="s">
        <v>21</v>
      </c>
      <c r="B24" s="100" t="s">
        <v>0</v>
      </c>
      <c r="C24" s="67" t="s">
        <v>15</v>
      </c>
      <c r="D24" s="64"/>
      <c r="E24" s="62">
        <v>0</v>
      </c>
    </row>
    <row r="25" spans="1:5" x14ac:dyDescent="0.25">
      <c r="A25" s="95"/>
      <c r="B25" s="101"/>
      <c r="C25" s="68"/>
      <c r="D25" s="64"/>
      <c r="E25" s="62">
        <v>0</v>
      </c>
    </row>
    <row r="26" spans="1:5" x14ac:dyDescent="0.25">
      <c r="A26" s="96"/>
      <c r="B26" s="101"/>
      <c r="C26" s="68"/>
      <c r="D26" s="64"/>
      <c r="E26" s="62">
        <v>0</v>
      </c>
    </row>
    <row r="27" spans="1:5" x14ac:dyDescent="0.25">
      <c r="A27" s="94" t="s">
        <v>22</v>
      </c>
      <c r="B27" s="101"/>
      <c r="C27" s="68"/>
      <c r="D27" s="64"/>
      <c r="E27" s="62">
        <v>0</v>
      </c>
    </row>
    <row r="28" spans="1:5" x14ac:dyDescent="0.25">
      <c r="A28" s="96"/>
      <c r="B28" s="101"/>
      <c r="C28" s="69"/>
      <c r="D28" s="64"/>
      <c r="E28" s="70">
        <v>0</v>
      </c>
    </row>
    <row r="29" spans="1:5" ht="30" x14ac:dyDescent="0.25">
      <c r="A29" s="55"/>
      <c r="B29" s="45"/>
      <c r="C29" s="52" t="s">
        <v>19</v>
      </c>
      <c r="D29" s="56" t="s">
        <v>5</v>
      </c>
      <c r="E29" s="48">
        <f>SUM(E30:E34)</f>
        <v>0</v>
      </c>
    </row>
    <row r="30" spans="1:5" ht="15" customHeight="1" x14ac:dyDescent="0.25">
      <c r="A30" s="94" t="s">
        <v>21</v>
      </c>
      <c r="B30" s="97" t="s">
        <v>0</v>
      </c>
      <c r="C30" s="71" t="s">
        <v>6</v>
      </c>
      <c r="D30" s="64"/>
      <c r="E30" s="62">
        <v>0</v>
      </c>
    </row>
    <row r="31" spans="1:5" x14ac:dyDescent="0.25">
      <c r="A31" s="95"/>
      <c r="B31" s="97"/>
      <c r="C31" s="72"/>
      <c r="D31" s="64"/>
      <c r="E31" s="62">
        <v>0</v>
      </c>
    </row>
    <row r="32" spans="1:5" x14ac:dyDescent="0.25">
      <c r="A32" s="96"/>
      <c r="B32" s="97"/>
      <c r="C32" s="72"/>
      <c r="D32" s="64"/>
      <c r="E32" s="62">
        <v>0</v>
      </c>
    </row>
    <row r="33" spans="1:5" x14ac:dyDescent="0.25">
      <c r="A33" s="94" t="s">
        <v>22</v>
      </c>
      <c r="B33" s="97"/>
      <c r="C33" s="72"/>
      <c r="D33" s="64"/>
      <c r="E33" s="62">
        <v>0</v>
      </c>
    </row>
    <row r="34" spans="1:5" x14ac:dyDescent="0.25">
      <c r="A34" s="96"/>
      <c r="B34" s="97"/>
      <c r="C34" s="72"/>
      <c r="D34" s="64"/>
      <c r="E34" s="62">
        <v>0</v>
      </c>
    </row>
  </sheetData>
  <sheetProtection algorithmName="SHA-512" hashValue="m9v9MfT6pc8WHNpy4vu6Pi4csEjVhXl+ZjahIZx3/etyhQ24li+DvlmOnTmd/Gv2yshby9AGxgZ5IOac7BFuhQ==" saltValue="7ZL+pPvzpDcopB1OhxinQA==" spinCount="100000" sheet="1" objects="1" scenarios="1" formatCells="0" formatColumns="0" formatRows="0" insertRows="0"/>
  <mergeCells count="21">
    <mergeCell ref="B1:B3"/>
    <mergeCell ref="C1:C3"/>
    <mergeCell ref="D1:D3"/>
    <mergeCell ref="E1:E3"/>
    <mergeCell ref="B24:B28"/>
    <mergeCell ref="B12:B16"/>
    <mergeCell ref="B18:B22"/>
    <mergeCell ref="A21:A22"/>
    <mergeCell ref="B30:B34"/>
    <mergeCell ref="B4:D4"/>
    <mergeCell ref="B6:B10"/>
    <mergeCell ref="A24:A26"/>
    <mergeCell ref="A27:A28"/>
    <mergeCell ref="A30:A32"/>
    <mergeCell ref="A33:A34"/>
    <mergeCell ref="A18:A20"/>
    <mergeCell ref="A1:A3"/>
    <mergeCell ref="A6:A8"/>
    <mergeCell ref="A9:A10"/>
    <mergeCell ref="A12:A14"/>
    <mergeCell ref="A15:A16"/>
  </mergeCells>
  <conditionalFormatting sqref="E4:E10 E18:E22 E24:E28 E30:E34 E1">
    <cfRule type="containsText" priority="5" operator="containsText" text="Total">
      <formula>NOT(ISERROR(SEARCH("Total",E1)))</formula>
    </cfRule>
  </conditionalFormatting>
  <conditionalFormatting sqref="E11:E16">
    <cfRule type="containsText" priority="4" operator="containsText" text="Total">
      <formula>NOT(ISERROR(SEARCH("Total",E11)))</formula>
    </cfRule>
  </conditionalFormatting>
  <conditionalFormatting sqref="E17">
    <cfRule type="containsText" priority="3" operator="containsText" text="Total">
      <formula>NOT(ISERROR(SEARCH("Total",E17)))</formula>
    </cfRule>
  </conditionalFormatting>
  <conditionalFormatting sqref="E23">
    <cfRule type="containsText" priority="2" operator="containsText" text="Total">
      <formula>NOT(ISERROR(SEARCH("Total",E23)))</formula>
    </cfRule>
  </conditionalFormatting>
  <conditionalFormatting sqref="E29">
    <cfRule type="containsText" priority="1" operator="containsText" text="Total">
      <formula>NOT(ISERROR(SEARCH("Total",E29)))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pane ySplit="4" topLeftCell="A5" activePane="bottomLeft" state="frozen"/>
      <selection pane="bottomLeft" activeCell="D52" sqref="D52"/>
    </sheetView>
  </sheetViews>
  <sheetFormatPr defaultRowHeight="15" x14ac:dyDescent="0.25"/>
  <cols>
    <col min="1" max="1" width="28.140625" style="2" customWidth="1"/>
    <col min="2" max="2" width="22" customWidth="1"/>
    <col min="3" max="3" width="67" customWidth="1"/>
    <col min="4" max="4" width="50.140625" customWidth="1"/>
    <col min="5" max="5" width="21.85546875" customWidth="1"/>
    <col min="6" max="6" width="52.5703125" customWidth="1"/>
    <col min="8" max="8" width="23.5703125" customWidth="1"/>
    <col min="9" max="9" width="9.140625" style="1"/>
  </cols>
  <sheetData>
    <row r="1" spans="1:5" ht="15" customHeight="1" x14ac:dyDescent="0.25">
      <c r="A1" s="118" t="s">
        <v>12</v>
      </c>
      <c r="B1" s="103" t="s">
        <v>1</v>
      </c>
      <c r="C1" s="106" t="s">
        <v>2</v>
      </c>
      <c r="D1" s="108" t="s">
        <v>3</v>
      </c>
      <c r="E1" s="109" t="s">
        <v>4</v>
      </c>
    </row>
    <row r="2" spans="1:5" x14ac:dyDescent="0.25">
      <c r="A2" s="118"/>
      <c r="B2" s="104"/>
      <c r="C2" s="106"/>
      <c r="D2" s="108"/>
      <c r="E2" s="110"/>
    </row>
    <row r="3" spans="1:5" x14ac:dyDescent="0.25">
      <c r="A3" s="38" t="s">
        <v>13</v>
      </c>
      <c r="B3" s="105"/>
      <c r="C3" s="107"/>
      <c r="D3" s="108"/>
      <c r="E3" s="111"/>
    </row>
    <row r="4" spans="1:5" ht="18.75" x14ac:dyDescent="0.3">
      <c r="A4" s="39"/>
      <c r="B4" s="40"/>
      <c r="C4" s="41"/>
      <c r="D4" s="42" t="s">
        <v>5</v>
      </c>
      <c r="E4" s="43">
        <f>SUM(E5+E11+E17+E23+E29+E35+E41+E47+E53+E59)</f>
        <v>0</v>
      </c>
    </row>
    <row r="5" spans="1:5" ht="15" customHeight="1" x14ac:dyDescent="0.25">
      <c r="A5" s="44"/>
      <c r="B5" s="45"/>
      <c r="C5" s="46" t="s">
        <v>32</v>
      </c>
      <c r="D5" s="47" t="s">
        <v>5</v>
      </c>
      <c r="E5" s="48">
        <f>SUM(E6:E10)</f>
        <v>0</v>
      </c>
    </row>
    <row r="6" spans="1:5" ht="15" customHeight="1" x14ac:dyDescent="0.25">
      <c r="A6" s="116" t="s">
        <v>38</v>
      </c>
      <c r="B6" s="113" t="s">
        <v>9</v>
      </c>
      <c r="C6" s="73" t="s">
        <v>7</v>
      </c>
      <c r="D6" s="64"/>
      <c r="E6" s="74">
        <v>0</v>
      </c>
    </row>
    <row r="7" spans="1:5" x14ac:dyDescent="0.25">
      <c r="A7" s="117"/>
      <c r="B7" s="113"/>
      <c r="C7" s="65"/>
      <c r="D7" s="64"/>
      <c r="E7" s="62">
        <v>0</v>
      </c>
    </row>
    <row r="8" spans="1:5" x14ac:dyDescent="0.25">
      <c r="A8" s="117"/>
      <c r="B8" s="113"/>
      <c r="C8" s="75"/>
      <c r="D8" s="64"/>
      <c r="E8" s="62">
        <v>0</v>
      </c>
    </row>
    <row r="9" spans="1:5" x14ac:dyDescent="0.25">
      <c r="A9" s="115" t="s">
        <v>28</v>
      </c>
      <c r="B9" s="113"/>
      <c r="C9" s="75"/>
      <c r="D9" s="64"/>
      <c r="E9" s="62">
        <v>0</v>
      </c>
    </row>
    <row r="10" spans="1:5" x14ac:dyDescent="0.25">
      <c r="A10" s="115"/>
      <c r="B10" s="113"/>
      <c r="C10" s="78"/>
      <c r="D10" s="64"/>
      <c r="E10" s="70">
        <v>0</v>
      </c>
    </row>
    <row r="11" spans="1:5" x14ac:dyDescent="0.25">
      <c r="A11" s="44"/>
      <c r="B11" s="45"/>
      <c r="C11" s="46" t="s">
        <v>20</v>
      </c>
      <c r="D11" s="47" t="s">
        <v>5</v>
      </c>
      <c r="E11" s="48">
        <f>SUM(E12:E16)</f>
        <v>0</v>
      </c>
    </row>
    <row r="12" spans="1:5" ht="15" customHeight="1" x14ac:dyDescent="0.25">
      <c r="A12" s="116" t="s">
        <v>38</v>
      </c>
      <c r="B12" s="113" t="s">
        <v>9</v>
      </c>
      <c r="C12" s="73" t="s">
        <v>8</v>
      </c>
      <c r="D12" s="64"/>
      <c r="E12" s="74">
        <v>0</v>
      </c>
    </row>
    <row r="13" spans="1:5" x14ac:dyDescent="0.25">
      <c r="A13" s="117"/>
      <c r="B13" s="113"/>
      <c r="C13" s="65"/>
      <c r="D13" s="64"/>
      <c r="E13" s="62">
        <v>0</v>
      </c>
    </row>
    <row r="14" spans="1:5" x14ac:dyDescent="0.25">
      <c r="A14" s="117"/>
      <c r="B14" s="113"/>
      <c r="C14" s="75"/>
      <c r="D14" s="64"/>
      <c r="E14" s="62">
        <v>0</v>
      </c>
    </row>
    <row r="15" spans="1:5" x14ac:dyDescent="0.25">
      <c r="A15" s="115" t="s">
        <v>28</v>
      </c>
      <c r="B15" s="113"/>
      <c r="C15" s="75"/>
      <c r="D15" s="64"/>
      <c r="E15" s="62">
        <v>0</v>
      </c>
    </row>
    <row r="16" spans="1:5" x14ac:dyDescent="0.25">
      <c r="A16" s="115"/>
      <c r="B16" s="114"/>
      <c r="C16" s="75"/>
      <c r="D16" s="64"/>
      <c r="E16" s="62">
        <v>0</v>
      </c>
    </row>
    <row r="17" spans="1:5" x14ac:dyDescent="0.25">
      <c r="A17" s="44"/>
      <c r="B17" s="49"/>
      <c r="C17" s="46" t="s">
        <v>66</v>
      </c>
      <c r="D17" s="47" t="s">
        <v>5</v>
      </c>
      <c r="E17" s="48">
        <f>SUM(E18:E22)</f>
        <v>0</v>
      </c>
    </row>
    <row r="18" spans="1:5" ht="15" customHeight="1" x14ac:dyDescent="0.25">
      <c r="A18" s="94" t="s">
        <v>33</v>
      </c>
      <c r="B18" s="112" t="s">
        <v>9</v>
      </c>
      <c r="C18" s="71" t="s">
        <v>7</v>
      </c>
      <c r="D18" s="64"/>
      <c r="E18" s="62">
        <v>0</v>
      </c>
    </row>
    <row r="19" spans="1:5" x14ac:dyDescent="0.25">
      <c r="A19" s="95"/>
      <c r="B19" s="113"/>
      <c r="C19" s="65"/>
      <c r="D19" s="64"/>
      <c r="E19" s="62">
        <v>0</v>
      </c>
    </row>
    <row r="20" spans="1:5" x14ac:dyDescent="0.25">
      <c r="A20" s="96"/>
      <c r="B20" s="113"/>
      <c r="C20" s="75"/>
      <c r="D20" s="64"/>
      <c r="E20" s="62">
        <v>0</v>
      </c>
    </row>
    <row r="21" spans="1:5" x14ac:dyDescent="0.25">
      <c r="A21" s="94" t="s">
        <v>37</v>
      </c>
      <c r="B21" s="113"/>
      <c r="C21" s="75"/>
      <c r="D21" s="64"/>
      <c r="E21" s="62">
        <v>0</v>
      </c>
    </row>
    <row r="22" spans="1:5" x14ac:dyDescent="0.25">
      <c r="A22" s="96"/>
      <c r="B22" s="114"/>
      <c r="C22" s="75"/>
      <c r="D22" s="64"/>
      <c r="E22" s="62">
        <v>0</v>
      </c>
    </row>
    <row r="23" spans="1:5" x14ac:dyDescent="0.25">
      <c r="A23" s="44"/>
      <c r="B23" s="49"/>
      <c r="C23" s="46" t="s">
        <v>67</v>
      </c>
      <c r="D23" s="47" t="s">
        <v>5</v>
      </c>
      <c r="E23" s="48">
        <f>SUM(E24:E28)</f>
        <v>0</v>
      </c>
    </row>
    <row r="24" spans="1:5" ht="15" customHeight="1" x14ac:dyDescent="0.25">
      <c r="A24" s="94" t="s">
        <v>27</v>
      </c>
      <c r="B24" s="112" t="s">
        <v>9</v>
      </c>
      <c r="C24" s="71" t="s">
        <v>8</v>
      </c>
      <c r="D24" s="64"/>
      <c r="E24" s="62">
        <v>0</v>
      </c>
    </row>
    <row r="25" spans="1:5" x14ac:dyDescent="0.25">
      <c r="A25" s="95"/>
      <c r="B25" s="113"/>
      <c r="C25" s="65"/>
      <c r="D25" s="64"/>
      <c r="E25" s="62">
        <v>0</v>
      </c>
    </row>
    <row r="26" spans="1:5" x14ac:dyDescent="0.25">
      <c r="A26" s="96"/>
      <c r="B26" s="113"/>
      <c r="C26" s="75"/>
      <c r="D26" s="64"/>
      <c r="E26" s="62">
        <v>0</v>
      </c>
    </row>
    <row r="27" spans="1:5" ht="15" customHeight="1" x14ac:dyDescent="0.25">
      <c r="A27" s="94" t="s">
        <v>37</v>
      </c>
      <c r="B27" s="113"/>
      <c r="C27" s="75"/>
      <c r="D27" s="64"/>
      <c r="E27" s="62">
        <v>0</v>
      </c>
    </row>
    <row r="28" spans="1:5" x14ac:dyDescent="0.25">
      <c r="A28" s="96"/>
      <c r="B28" s="114"/>
      <c r="C28" s="75"/>
      <c r="D28" s="64"/>
      <c r="E28" s="62">
        <v>0</v>
      </c>
    </row>
    <row r="29" spans="1:5" x14ac:dyDescent="0.25">
      <c r="A29" s="44"/>
      <c r="B29" s="49"/>
      <c r="C29" s="46" t="s">
        <v>68</v>
      </c>
      <c r="D29" s="47" t="s">
        <v>5</v>
      </c>
      <c r="E29" s="48">
        <f>SUM(E30:E34)</f>
        <v>0</v>
      </c>
    </row>
    <row r="30" spans="1:5" ht="15" customHeight="1" x14ac:dyDescent="0.25">
      <c r="A30" s="94" t="s">
        <v>23</v>
      </c>
      <c r="B30" s="112" t="s">
        <v>10</v>
      </c>
      <c r="C30" s="71" t="s">
        <v>8</v>
      </c>
      <c r="D30" s="64"/>
      <c r="E30" s="62">
        <v>0</v>
      </c>
    </row>
    <row r="31" spans="1:5" x14ac:dyDescent="0.25">
      <c r="A31" s="95"/>
      <c r="B31" s="113"/>
      <c r="C31" s="65"/>
      <c r="D31" s="64"/>
      <c r="E31" s="62">
        <v>0</v>
      </c>
    </row>
    <row r="32" spans="1:5" x14ac:dyDescent="0.25">
      <c r="A32" s="96"/>
      <c r="B32" s="113"/>
      <c r="C32" s="75"/>
      <c r="D32" s="64"/>
      <c r="E32" s="62">
        <v>0</v>
      </c>
    </row>
    <row r="33" spans="1:9" ht="17.25" customHeight="1" x14ac:dyDescent="0.25">
      <c r="A33" s="94" t="s">
        <v>22</v>
      </c>
      <c r="B33" s="113"/>
      <c r="C33" s="75"/>
      <c r="D33" s="64"/>
      <c r="E33" s="62">
        <v>0</v>
      </c>
    </row>
    <row r="34" spans="1:9" x14ac:dyDescent="0.25">
      <c r="A34" s="96"/>
      <c r="B34" s="114"/>
      <c r="C34" s="75"/>
      <c r="D34" s="64"/>
      <c r="E34" s="62">
        <v>0</v>
      </c>
    </row>
    <row r="35" spans="1:9" ht="17.25" customHeight="1" x14ac:dyDescent="0.25">
      <c r="A35" s="44"/>
      <c r="B35" s="49"/>
      <c r="C35" s="46" t="s">
        <v>69</v>
      </c>
      <c r="D35" s="47" t="s">
        <v>5</v>
      </c>
      <c r="E35" s="48">
        <f>SUM(E36:E40)</f>
        <v>0</v>
      </c>
      <c r="F35" s="80" t="s">
        <v>73</v>
      </c>
      <c r="G35" s="48">
        <f>SUM(G36:G40)</f>
        <v>0</v>
      </c>
      <c r="H35" s="54" t="e">
        <f>IF(G35/E35&gt;=30%,G35/E35*100%,"Ei vasta nõuetele")</f>
        <v>#DIV/0!</v>
      </c>
      <c r="I35" s="50"/>
    </row>
    <row r="36" spans="1:9" ht="15" customHeight="1" x14ac:dyDescent="0.25">
      <c r="A36" s="94" t="s">
        <v>25</v>
      </c>
      <c r="B36" s="112" t="s">
        <v>10</v>
      </c>
      <c r="C36" s="71" t="s">
        <v>8</v>
      </c>
      <c r="D36" s="64"/>
      <c r="E36" s="62">
        <v>0</v>
      </c>
      <c r="F36" s="71" t="s">
        <v>8</v>
      </c>
      <c r="G36" s="62">
        <v>0</v>
      </c>
    </row>
    <row r="37" spans="1:9" x14ac:dyDescent="0.25">
      <c r="A37" s="95"/>
      <c r="B37" s="113"/>
      <c r="C37" s="65"/>
      <c r="D37" s="64"/>
      <c r="E37" s="62">
        <v>0</v>
      </c>
      <c r="F37" s="65"/>
      <c r="G37" s="62">
        <v>0</v>
      </c>
    </row>
    <row r="38" spans="1:9" x14ac:dyDescent="0.25">
      <c r="A38" s="96"/>
      <c r="B38" s="113"/>
      <c r="C38" s="75"/>
      <c r="D38" s="64"/>
      <c r="E38" s="62">
        <v>0</v>
      </c>
      <c r="F38" s="75"/>
      <c r="G38" s="62">
        <v>0</v>
      </c>
    </row>
    <row r="39" spans="1:9" x14ac:dyDescent="0.25">
      <c r="A39" s="94" t="s">
        <v>26</v>
      </c>
      <c r="B39" s="113"/>
      <c r="C39" s="75"/>
      <c r="D39" s="64"/>
      <c r="E39" s="62">
        <v>0</v>
      </c>
      <c r="F39" s="75"/>
      <c r="G39" s="62">
        <v>0</v>
      </c>
    </row>
    <row r="40" spans="1:9" x14ac:dyDescent="0.25">
      <c r="A40" s="96"/>
      <c r="B40" s="114"/>
      <c r="C40" s="75"/>
      <c r="D40" s="64"/>
      <c r="E40" s="62">
        <v>0</v>
      </c>
      <c r="F40" s="75"/>
      <c r="G40" s="62">
        <v>0</v>
      </c>
    </row>
    <row r="41" spans="1:9" x14ac:dyDescent="0.25">
      <c r="A41" s="44"/>
      <c r="B41" s="51"/>
      <c r="C41" s="52" t="s">
        <v>70</v>
      </c>
      <c r="D41" s="47" t="s">
        <v>5</v>
      </c>
      <c r="E41" s="48">
        <f>SUM(E42:E46)</f>
        <v>0</v>
      </c>
      <c r="G41" s="79"/>
    </row>
    <row r="42" spans="1:9" ht="15" customHeight="1" x14ac:dyDescent="0.25">
      <c r="A42" s="94" t="s">
        <v>21</v>
      </c>
      <c r="B42" s="100" t="s">
        <v>11</v>
      </c>
      <c r="C42" s="76" t="s">
        <v>14</v>
      </c>
      <c r="D42" s="64"/>
      <c r="E42" s="62">
        <v>0</v>
      </c>
    </row>
    <row r="43" spans="1:9" x14ac:dyDescent="0.25">
      <c r="A43" s="95"/>
      <c r="B43" s="101"/>
      <c r="C43" s="72"/>
      <c r="D43" s="64"/>
      <c r="E43" s="62">
        <v>0</v>
      </c>
    </row>
    <row r="44" spans="1:9" x14ac:dyDescent="0.25">
      <c r="A44" s="96"/>
      <c r="B44" s="101"/>
      <c r="C44" s="72"/>
      <c r="D44" s="64"/>
      <c r="E44" s="62">
        <v>0</v>
      </c>
    </row>
    <row r="45" spans="1:9" x14ac:dyDescent="0.25">
      <c r="A45" s="94" t="s">
        <v>22</v>
      </c>
      <c r="B45" s="101"/>
      <c r="C45" s="72"/>
      <c r="D45" s="64"/>
      <c r="E45" s="62">
        <v>0</v>
      </c>
    </row>
    <row r="46" spans="1:9" x14ac:dyDescent="0.25">
      <c r="A46" s="96"/>
      <c r="B46" s="101"/>
      <c r="C46" s="72"/>
      <c r="D46" s="64"/>
      <c r="E46" s="62">
        <v>0</v>
      </c>
    </row>
    <row r="47" spans="1:9" x14ac:dyDescent="0.25">
      <c r="A47" s="53"/>
      <c r="B47" s="51"/>
      <c r="C47" s="52" t="s">
        <v>76</v>
      </c>
      <c r="D47" s="47" t="s">
        <v>5</v>
      </c>
      <c r="E47" s="48">
        <f>SUM(E48:E52)</f>
        <v>0</v>
      </c>
    </row>
    <row r="48" spans="1:9" ht="27" customHeight="1" x14ac:dyDescent="0.25">
      <c r="A48" s="94" t="s">
        <v>21</v>
      </c>
      <c r="B48" s="100" t="s">
        <v>11</v>
      </c>
      <c r="C48" s="76" t="s">
        <v>75</v>
      </c>
      <c r="D48" s="64"/>
      <c r="E48" s="62">
        <v>0</v>
      </c>
    </row>
    <row r="49" spans="1:9" x14ac:dyDescent="0.25">
      <c r="A49" s="95"/>
      <c r="B49" s="101"/>
      <c r="C49" s="72"/>
      <c r="D49" s="64"/>
      <c r="E49" s="62">
        <v>0</v>
      </c>
    </row>
    <row r="50" spans="1:9" x14ac:dyDescent="0.25">
      <c r="A50" s="96"/>
      <c r="B50" s="101"/>
      <c r="C50" s="72"/>
      <c r="D50" s="64"/>
      <c r="E50" s="62">
        <v>0</v>
      </c>
    </row>
    <row r="51" spans="1:9" x14ac:dyDescent="0.25">
      <c r="A51" s="94" t="s">
        <v>22</v>
      </c>
      <c r="B51" s="101"/>
      <c r="C51" s="72"/>
      <c r="D51" s="64"/>
      <c r="E51" s="62">
        <v>0</v>
      </c>
    </row>
    <row r="52" spans="1:9" x14ac:dyDescent="0.25">
      <c r="A52" s="96"/>
      <c r="B52" s="101"/>
      <c r="C52" s="77"/>
      <c r="D52" s="64"/>
      <c r="E52" s="70">
        <v>0</v>
      </c>
    </row>
    <row r="53" spans="1:9" ht="30" x14ac:dyDescent="0.25">
      <c r="A53" s="53"/>
      <c r="B53" s="45"/>
      <c r="C53" s="52" t="s">
        <v>71</v>
      </c>
      <c r="D53" s="47" t="s">
        <v>5</v>
      </c>
      <c r="E53" s="48">
        <f>SUM(E54:E58)</f>
        <v>0</v>
      </c>
    </row>
    <row r="54" spans="1:9" ht="15" customHeight="1" x14ac:dyDescent="0.25">
      <c r="A54" s="94" t="s">
        <v>23</v>
      </c>
      <c r="B54" s="112" t="s">
        <v>10</v>
      </c>
      <c r="C54" s="71" t="s">
        <v>6</v>
      </c>
      <c r="D54" s="64"/>
      <c r="E54" s="62">
        <v>0</v>
      </c>
    </row>
    <row r="55" spans="1:9" x14ac:dyDescent="0.25">
      <c r="A55" s="95"/>
      <c r="B55" s="113"/>
      <c r="C55" s="72"/>
      <c r="D55" s="64"/>
      <c r="E55" s="62">
        <v>0</v>
      </c>
      <c r="H55" s="1"/>
    </row>
    <row r="56" spans="1:9" x14ac:dyDescent="0.25">
      <c r="A56" s="96"/>
      <c r="B56" s="113"/>
      <c r="C56" s="72"/>
      <c r="D56" s="64"/>
      <c r="E56" s="62">
        <v>0</v>
      </c>
      <c r="H56" s="1"/>
    </row>
    <row r="57" spans="1:9" x14ac:dyDescent="0.25">
      <c r="A57" s="94" t="s">
        <v>24</v>
      </c>
      <c r="B57" s="113"/>
      <c r="C57" s="72"/>
      <c r="D57" s="64"/>
      <c r="E57" s="62">
        <v>0</v>
      </c>
      <c r="H57" s="1"/>
    </row>
    <row r="58" spans="1:9" x14ac:dyDescent="0.25">
      <c r="A58" s="96"/>
      <c r="B58" s="114"/>
      <c r="C58" s="72"/>
      <c r="D58" s="64"/>
      <c r="E58" s="62">
        <v>0</v>
      </c>
      <c r="H58" s="1"/>
    </row>
    <row r="59" spans="1:9" ht="30" x14ac:dyDescent="0.25">
      <c r="A59" s="53"/>
      <c r="B59" s="45"/>
      <c r="C59" s="52" t="s">
        <v>72</v>
      </c>
      <c r="D59" s="47" t="s">
        <v>5</v>
      </c>
      <c r="E59" s="48">
        <f>SUM(E60:E64)</f>
        <v>0</v>
      </c>
      <c r="F59" s="80" t="s">
        <v>73</v>
      </c>
      <c r="G59" s="48">
        <f>SUM(G60:G64)</f>
        <v>0</v>
      </c>
      <c r="H59" s="54" t="e">
        <f>IF(G59/E59&gt;=30%,G59/E59*100%,"Ei vasta nõuetele")</f>
        <v>#DIV/0!</v>
      </c>
    </row>
    <row r="60" spans="1:9" ht="15" customHeight="1" x14ac:dyDescent="0.25">
      <c r="A60" s="94" t="s">
        <v>29</v>
      </c>
      <c r="B60" s="112" t="s">
        <v>10</v>
      </c>
      <c r="C60" s="71" t="s">
        <v>6</v>
      </c>
      <c r="D60" s="64"/>
      <c r="E60" s="62">
        <v>0</v>
      </c>
      <c r="F60" s="71" t="s">
        <v>8</v>
      </c>
      <c r="G60" s="62">
        <v>0</v>
      </c>
      <c r="I60"/>
    </row>
    <row r="61" spans="1:9" x14ac:dyDescent="0.25">
      <c r="A61" s="95"/>
      <c r="B61" s="113"/>
      <c r="C61" s="72"/>
      <c r="D61" s="64"/>
      <c r="E61" s="62">
        <v>0</v>
      </c>
      <c r="F61" s="65"/>
      <c r="G61" s="62">
        <v>0</v>
      </c>
      <c r="I61"/>
    </row>
    <row r="62" spans="1:9" x14ac:dyDescent="0.25">
      <c r="A62" s="96"/>
      <c r="B62" s="113"/>
      <c r="C62" s="72"/>
      <c r="D62" s="64"/>
      <c r="E62" s="62">
        <v>0</v>
      </c>
      <c r="F62" s="75"/>
      <c r="G62" s="62">
        <v>0</v>
      </c>
      <c r="I62"/>
    </row>
    <row r="63" spans="1:9" ht="15.75" customHeight="1" x14ac:dyDescent="0.25">
      <c r="A63" s="94" t="s">
        <v>30</v>
      </c>
      <c r="B63" s="113"/>
      <c r="C63" s="72"/>
      <c r="D63" s="64"/>
      <c r="E63" s="62">
        <v>0</v>
      </c>
      <c r="F63" s="75"/>
      <c r="G63" s="62">
        <v>0</v>
      </c>
      <c r="I63"/>
    </row>
    <row r="64" spans="1:9" x14ac:dyDescent="0.25">
      <c r="A64" s="96"/>
      <c r="B64" s="114"/>
      <c r="C64" s="72"/>
      <c r="D64" s="64"/>
      <c r="E64" s="62">
        <v>0</v>
      </c>
      <c r="F64" s="75"/>
      <c r="G64" s="62">
        <v>0</v>
      </c>
      <c r="I64"/>
    </row>
  </sheetData>
  <sheetProtection algorithmName="SHA-512" hashValue="ZkcA6+1mdKtfiemv83KllhPiveYFGSV3u3ZDDjgfWZa1HcVNdMEb3+8eAW7VCRk9CoO33ofwFFRPUuh2+99ZSg==" saltValue="ztz3Mzu/AG/OLkIMsKDjwQ==" spinCount="100000" sheet="1" objects="1" scenarios="1" formatCells="0" formatColumns="0" insertRows="0"/>
  <mergeCells count="35">
    <mergeCell ref="B18:B22"/>
    <mergeCell ref="B24:B28"/>
    <mergeCell ref="A1:A2"/>
    <mergeCell ref="A42:A44"/>
    <mergeCell ref="A45:A46"/>
    <mergeCell ref="B6:B10"/>
    <mergeCell ref="B12:B16"/>
    <mergeCell ref="A21:A22"/>
    <mergeCell ref="A12:A14"/>
    <mergeCell ref="A15:A16"/>
    <mergeCell ref="B1:B3"/>
    <mergeCell ref="A27:A28"/>
    <mergeCell ref="A24:A26"/>
    <mergeCell ref="A18:A20"/>
    <mergeCell ref="E1:E3"/>
    <mergeCell ref="A9:A10"/>
    <mergeCell ref="A6:A8"/>
    <mergeCell ref="C1:C3"/>
    <mergeCell ref="D1:D3"/>
    <mergeCell ref="B60:B64"/>
    <mergeCell ref="B54:B58"/>
    <mergeCell ref="A63:A64"/>
    <mergeCell ref="A60:A62"/>
    <mergeCell ref="A54:A56"/>
    <mergeCell ref="A57:A58"/>
    <mergeCell ref="A48:A50"/>
    <mergeCell ref="B48:B52"/>
    <mergeCell ref="B30:B34"/>
    <mergeCell ref="B36:B40"/>
    <mergeCell ref="A39:A40"/>
    <mergeCell ref="A36:A38"/>
    <mergeCell ref="A33:A34"/>
    <mergeCell ref="A51:A52"/>
    <mergeCell ref="A30:A32"/>
    <mergeCell ref="B42:B46"/>
  </mergeCells>
  <conditionalFormatting sqref="E42:E46 E48:E52 E54:E58 E17:E22 E60:E64 E5:E10 E1">
    <cfRule type="containsText" priority="10" operator="containsText" text="Total">
      <formula>NOT(ISERROR(SEARCH("Total",E1)))</formula>
    </cfRule>
  </conditionalFormatting>
  <conditionalFormatting sqref="E11:E16 E23:E28">
    <cfRule type="containsText" priority="9" operator="containsText" text="Total">
      <formula>NOT(ISERROR(SEARCH("Total",E11)))</formula>
    </cfRule>
  </conditionalFormatting>
  <conditionalFormatting sqref="E41">
    <cfRule type="containsText" priority="8" operator="containsText" text="Total">
      <formula>NOT(ISERROR(SEARCH("Total",E41)))</formula>
    </cfRule>
  </conditionalFormatting>
  <conditionalFormatting sqref="E47">
    <cfRule type="containsText" priority="7" operator="containsText" text="Total">
      <formula>NOT(ISERROR(SEARCH("Total",E47)))</formula>
    </cfRule>
  </conditionalFormatting>
  <conditionalFormatting sqref="E53 E59">
    <cfRule type="containsText" priority="6" operator="containsText" text="Total">
      <formula>NOT(ISERROR(SEARCH("Total",E53)))</formula>
    </cfRule>
  </conditionalFormatting>
  <conditionalFormatting sqref="E29:E40">
    <cfRule type="containsText" priority="5" operator="containsText" text="Total">
      <formula>NOT(ISERROR(SEARCH("Total",E29)))</formula>
    </cfRule>
  </conditionalFormatting>
  <conditionalFormatting sqref="G36:G41">
    <cfRule type="containsText" priority="4" operator="containsText" text="Total">
      <formula>NOT(ISERROR(SEARCH("Total",G36)))</formula>
    </cfRule>
  </conditionalFormatting>
  <conditionalFormatting sqref="G35">
    <cfRule type="containsText" priority="3" operator="containsText" text="Total">
      <formula>NOT(ISERROR(SEARCH("Total",G35)))</formula>
    </cfRule>
  </conditionalFormatting>
  <conditionalFormatting sqref="G60:G64">
    <cfRule type="containsText" priority="2" operator="containsText" text="Total">
      <formula>NOT(ISERROR(SEARCH("Total",G60)))</formula>
    </cfRule>
  </conditionalFormatting>
  <conditionalFormatting sqref="G59">
    <cfRule type="containsText" priority="1" operator="containsText" text="Total">
      <formula>NOT(ISERROR(SEARCH("Total",G59)))</formula>
    </cfRule>
  </conditionalFormatting>
  <pageMargins left="0.70866141732283472" right="0.70866141732283472" top="0.74803149606299213" bottom="0.74803149606299213" header="0.31496062992125984" footer="0.31496062992125984"/>
  <pageSetup paperSize="9" scale="49" fitToHeight="7" orientation="landscape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352E401F8CA646B262237497F16844" ma:contentTypeVersion="30" ma:contentTypeDescription="Loo uus dokument" ma:contentTypeScope="" ma:versionID="0cee5e7c590827bd7a9beabc62349b37">
  <xsd:schema xmlns:xsd="http://www.w3.org/2001/XMLSchema" xmlns:xs="http://www.w3.org/2001/XMLSchema" xmlns:p="http://schemas.microsoft.com/office/2006/metadata/properties" xmlns:ns2="d3ac3390-748e-45e0-83a8-9889d643d9fe" xmlns:ns3="3ab46b5f-846b-4c09-98a5-4dd18a938181" xmlns:ns4="ed4fb31e-c5cd-4b30-b56a-ee875abe90cd" targetNamespace="http://schemas.microsoft.com/office/2006/metadata/properties" ma:root="true" ma:fieldsID="74f5f341ce369cf84c199671ccc8d335" ns2:_="" ns3:_="" ns4:_="">
    <xsd:import namespace="d3ac3390-748e-45e0-83a8-9889d643d9fe"/>
    <xsd:import namespace="3ab46b5f-846b-4c09-98a5-4dd18a938181"/>
    <xsd:import namespace="ed4fb31e-c5cd-4b30-b56a-ee875abe90cd"/>
    <xsd:element name="properties">
      <xsd:complexType>
        <xsd:sequence>
          <xsd:element name="documentManagement">
            <xsd:complexType>
              <xsd:all>
                <xsd:element ref="ns2:Ver" minOccurs="0"/>
                <xsd:element ref="ns2:Kord" minOccurs="0"/>
                <xsd:element ref="ns3:Vastutav_x0020__x00fc_ksus" minOccurs="0"/>
                <xsd:element ref="ns3:Periood" minOccurs="0"/>
                <xsd:element ref="ns3:Toote_x0020_omanik" minOccurs="0"/>
                <xsd:element ref="ns3:Valdkonna_x0020_juht" minOccurs="0"/>
                <xsd:element ref="ns4:Sta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c3390-748e-45e0-83a8-9889d643d9fe" elementFormDefault="qualified">
    <xsd:import namespace="http://schemas.microsoft.com/office/2006/documentManagement/types"/>
    <xsd:import namespace="http://schemas.microsoft.com/office/infopath/2007/PartnerControls"/>
    <xsd:element name="Ver" ma:index="1" nillable="true" ma:displayName="Ver" ma:decimals="0" ma:internalName="Ver" ma:percentage="FALSE">
      <xsd:simpleType>
        <xsd:restriction base="dms:Number">
          <xsd:maxInclusive value="100"/>
          <xsd:minInclusive value="1"/>
        </xsd:restriction>
      </xsd:simpleType>
    </xsd:element>
    <xsd:element name="Kord" ma:index="2" nillable="true" ma:displayName="Meede" ma:internalName="Kor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46b5f-846b-4c09-98a5-4dd18a938181" elementFormDefault="qualified">
    <xsd:import namespace="http://schemas.microsoft.com/office/2006/documentManagement/types"/>
    <xsd:import namespace="http://schemas.microsoft.com/office/infopath/2007/PartnerControls"/>
    <xsd:element name="Vastutav_x0020__x00fc_ksus" ma:index="3" nillable="true" ma:displayName="Vastutav üksus" ma:default="Sisemised partnerid" ma:format="RadioButtons" ma:internalName="Vastutav_x0020__x00fc_ksus">
      <xsd:simpleType>
        <xsd:restriction base="dms:Choice">
          <xsd:enumeration value="Sisemised partnerid"/>
          <xsd:enumeration value="EAS"/>
          <xsd:enumeration value="Ettevõtluse keskus"/>
          <xsd:enumeration value="Järelevalve ja riskijuhtimise üksus"/>
          <xsd:enumeration value="Toetuste keskus"/>
          <xsd:enumeration value="Turismiarenduskeskus"/>
          <xsd:enumeration value="Välisinvesteeringute keskus"/>
          <xsd:enumeration value="Siseaudit"/>
        </xsd:restriction>
      </xsd:simpleType>
    </xsd:element>
    <xsd:element name="Periood" ma:index="4" nillable="true" ma:displayName="Periood" ma:default="2014-2020" ma:format="Dropdown" ma:internalName="Periood">
      <xsd:simpleType>
        <xsd:restriction base="dms:Choice">
          <xsd:enumeration value="2014-2020"/>
          <xsd:enumeration value="2007-2013"/>
          <xsd:enumeration value="Kohalik"/>
          <xsd:enumeration value="Muuvälis"/>
        </xsd:restriction>
      </xsd:simpleType>
    </xsd:element>
    <xsd:element name="Toote_x0020_omanik" ma:index="5" nillable="true" ma:displayName="Toote omanik" ma:internalName="Toote_x0020_omanik">
      <xsd:simpleType>
        <xsd:restriction base="dms:Text">
          <xsd:maxLength value="255"/>
        </xsd:restriction>
      </xsd:simpleType>
    </xsd:element>
    <xsd:element name="Valdkonna_x0020_juht" ma:index="6" nillable="true" ma:displayName="Valdkonna juht" ma:internalName="Valdkonna_x0020_juh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fb31e-c5cd-4b30-b56a-ee875abe90cd" elementFormDefault="qualified">
    <xsd:import namespace="http://schemas.microsoft.com/office/2006/documentManagement/types"/>
    <xsd:import namespace="http://schemas.microsoft.com/office/infopath/2007/PartnerControls"/>
    <xsd:element name="Staatus" ma:index="14" ma:displayName="Staatus" ma:default="Töös" ma:format="Dropdown" ma:internalName="Staatus">
      <xsd:simpleType>
        <xsd:restriction base="dms:Choice">
          <xsd:enumeration value="Töös"/>
          <xsd:enumeration value="Arhiveeritu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Sisutüüp"/>
        <xsd:element ref="dc:title" minOccurs="0" maxOccurs="1" ma:displayName="Dokumendi nimetu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atus xmlns="ed4fb31e-c5cd-4b30-b56a-ee875abe90cd">Töös</Staatus>
    <Kord xmlns="d3ac3390-748e-45e0-83a8-9889d643d9fe">Digitech_rak.dok</Kord>
    <Ver xmlns="d3ac3390-748e-45e0-83a8-9889d643d9fe" xsi:nil="true"/>
    <Vastutav_x0020__x00fc_ksus xmlns="3ab46b5f-846b-4c09-98a5-4dd18a938181">Toetuste keskus</Vastutav_x0020__x00fc_ksus>
    <Periood xmlns="3ab46b5f-846b-4c09-98a5-4dd18a938181">2014-2020</Periood>
    <Toote_x0020_omanik xmlns="3ab46b5f-846b-4c09-98a5-4dd18a938181">Kristiina Niilits</Toote_x0020_omanik>
    <Valdkonna_x0020_juht xmlns="3ab46b5f-846b-4c09-98a5-4dd18a938181" xsi:nil="true"/>
  </documentManagement>
</p:properties>
</file>

<file path=customXml/itemProps1.xml><?xml version="1.0" encoding="utf-8"?>
<ds:datastoreItem xmlns:ds="http://schemas.openxmlformats.org/officeDocument/2006/customXml" ds:itemID="{861C7848-BDEE-4231-A130-8D0264616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ac3390-748e-45e0-83a8-9889d643d9fe"/>
    <ds:schemaRef ds:uri="3ab46b5f-846b-4c09-98a5-4dd18a938181"/>
    <ds:schemaRef ds:uri="ed4fb31e-c5cd-4b30-b56a-ee875abe90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335B5D-3CFC-47E9-9F0B-AB9611012F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55A9E4-80F3-43B3-9A25-B20E88A5D31A}">
  <ds:schemaRefs>
    <ds:schemaRef ds:uri="3ab46b5f-846b-4c09-98a5-4dd18a938181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d3ac3390-748e-45e0-83a8-9889d643d9fe"/>
    <ds:schemaRef ds:uri="ed4fb31e-c5cd-4b30-b56a-ee875abe90cd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KOOND</vt:lpstr>
      <vt:lpstr>VTA ehk vähese tähtsusega abi</vt:lpstr>
      <vt:lpstr>GE ehk grupierandi määrus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KristiinaN</dc:creator>
  <cp:lastModifiedBy>KristiinaN</cp:lastModifiedBy>
  <cp:lastPrinted>2019-05-29T13:19:37Z</cp:lastPrinted>
  <dcterms:created xsi:type="dcterms:W3CDTF">2019-05-10T06:31:17Z</dcterms:created>
  <dcterms:modified xsi:type="dcterms:W3CDTF">2019-07-23T08:44:23Z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0x0101008F352E401F8CA646B262237497F16844</vt:lpwstr>
  </property>
</Properties>
</file>